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27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M10" i="1" l="1"/>
  <c r="DM11" i="1"/>
  <c r="DM12" i="1"/>
  <c r="DM13" i="1"/>
  <c r="DM14" i="1"/>
  <c r="DM15" i="1"/>
  <c r="DM16" i="1"/>
  <c r="DM17" i="1"/>
  <c r="DM18" i="1"/>
  <c r="DM19" i="1"/>
  <c r="DM20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9" i="1"/>
  <c r="DN10" i="1"/>
  <c r="DN11" i="1"/>
  <c r="DN12" i="1"/>
  <c r="DN13" i="1"/>
  <c r="DN14" i="1"/>
  <c r="DN15" i="1"/>
  <c r="DN16" i="1"/>
  <c r="DN17" i="1"/>
  <c r="DN18" i="1"/>
  <c r="DN19" i="1"/>
  <c r="DN20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DN40" i="1"/>
  <c r="DN41" i="1"/>
  <c r="CZ10" i="1"/>
  <c r="CZ11" i="1"/>
  <c r="CZ12" i="1"/>
  <c r="CZ13" i="1"/>
  <c r="CZ14" i="1"/>
  <c r="CZ15" i="1"/>
  <c r="CZ16" i="1"/>
  <c r="CZ17" i="1"/>
  <c r="CZ18" i="1"/>
  <c r="CZ19" i="1"/>
  <c r="CZ20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DN9" i="1"/>
  <c r="CZ9" i="1"/>
  <c r="DQ10" i="1"/>
  <c r="DQ11" i="1"/>
  <c r="DQ12" i="1"/>
  <c r="DQ13" i="1"/>
  <c r="DQ14" i="1"/>
  <c r="DQ15" i="1"/>
  <c r="DQ16" i="1"/>
  <c r="DQ17" i="1"/>
  <c r="DQ18" i="1"/>
  <c r="DQ19" i="1"/>
  <c r="DQ20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9" i="1"/>
  <c r="DO10" i="1"/>
  <c r="DO11" i="1"/>
  <c r="DO12" i="1"/>
  <c r="DO13" i="1"/>
  <c r="DO14" i="1"/>
  <c r="DO15" i="1"/>
  <c r="DO16" i="1"/>
  <c r="DO17" i="1"/>
  <c r="DO18" i="1"/>
  <c r="DO19" i="1"/>
  <c r="DO20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R10" i="1"/>
  <c r="DR11" i="1"/>
  <c r="DR12" i="1"/>
  <c r="DR13" i="1"/>
  <c r="DR14" i="1"/>
  <c r="DR15" i="1"/>
  <c r="DR16" i="1"/>
  <c r="DR17" i="1"/>
  <c r="DR18" i="1"/>
  <c r="DR19" i="1"/>
  <c r="DR20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O9" i="1"/>
  <c r="DR9" i="1"/>
  <c r="DP10" i="1"/>
  <c r="DP11" i="1"/>
  <c r="DP12" i="1"/>
  <c r="DP13" i="1"/>
  <c r="DP14" i="1"/>
  <c r="DP15" i="1"/>
  <c r="DP16" i="1"/>
  <c r="DP17" i="1"/>
  <c r="DP18" i="1"/>
  <c r="DP19" i="1"/>
  <c r="DP20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39" i="1"/>
  <c r="DP40" i="1"/>
  <c r="DP41" i="1"/>
  <c r="DP9" i="1"/>
  <c r="DE10" i="1"/>
  <c r="DE11" i="1"/>
  <c r="DE12" i="1"/>
  <c r="DE13" i="1"/>
  <c r="DE14" i="1"/>
  <c r="DE15" i="1"/>
  <c r="DE16" i="1"/>
  <c r="DE17" i="1"/>
  <c r="DE18" i="1"/>
  <c r="DE19" i="1"/>
  <c r="DE20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9" i="1"/>
  <c r="DK10" i="1"/>
  <c r="DK11" i="1"/>
  <c r="DK12" i="1"/>
  <c r="DK13" i="1"/>
  <c r="DK14" i="1"/>
  <c r="DK15" i="1"/>
  <c r="DK16" i="1"/>
  <c r="DK17" i="1"/>
  <c r="DK18" i="1"/>
  <c r="DK19" i="1"/>
  <c r="DK20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9" i="1"/>
  <c r="DJ10" i="1"/>
  <c r="DJ11" i="1"/>
  <c r="DJ12" i="1"/>
  <c r="DJ13" i="1"/>
  <c r="DJ14" i="1"/>
  <c r="DJ15" i="1"/>
  <c r="DJ16" i="1"/>
  <c r="DJ17" i="1"/>
  <c r="DJ18" i="1"/>
  <c r="DJ19" i="1"/>
  <c r="DJ20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37" i="1"/>
  <c r="DJ38" i="1"/>
  <c r="DJ39" i="1"/>
  <c r="DJ40" i="1"/>
  <c r="DJ41" i="1"/>
  <c r="DJ9" i="1"/>
  <c r="DI10" i="1"/>
  <c r="DI11" i="1"/>
  <c r="DI12" i="1"/>
  <c r="DI13" i="1"/>
  <c r="DI14" i="1"/>
  <c r="DI15" i="1"/>
  <c r="DI16" i="1"/>
  <c r="DI17" i="1"/>
  <c r="DI18" i="1"/>
  <c r="DI19" i="1"/>
  <c r="DI20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9" i="1"/>
  <c r="DH10" i="1"/>
  <c r="DH11" i="1"/>
  <c r="DH12" i="1"/>
  <c r="DH13" i="1"/>
  <c r="DH14" i="1"/>
  <c r="DH15" i="1"/>
  <c r="DH16" i="1"/>
  <c r="DH17" i="1"/>
  <c r="DH18" i="1"/>
  <c r="DH19" i="1"/>
  <c r="DH20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9" i="1"/>
  <c r="DG10" i="1"/>
  <c r="DG11" i="1"/>
  <c r="DG12" i="1"/>
  <c r="DG13" i="1"/>
  <c r="DG14" i="1"/>
  <c r="DG15" i="1"/>
  <c r="DG16" i="1"/>
  <c r="DG17" i="1"/>
  <c r="DG18" i="1"/>
  <c r="DG19" i="1"/>
  <c r="DG20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9" i="1"/>
  <c r="DF10" i="1"/>
  <c r="DF11" i="1"/>
  <c r="DF12" i="1"/>
  <c r="DF13" i="1"/>
  <c r="DF14" i="1"/>
  <c r="DF15" i="1"/>
  <c r="DF16" i="1"/>
  <c r="DF17" i="1"/>
  <c r="DF18" i="1"/>
  <c r="DF19" i="1"/>
  <c r="DF20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9" i="1"/>
  <c r="DD10" i="1"/>
  <c r="DD11" i="1"/>
  <c r="DD12" i="1"/>
  <c r="DD13" i="1"/>
  <c r="DD14" i="1"/>
  <c r="DD15" i="1"/>
  <c r="DD16" i="1"/>
  <c r="DD17" i="1"/>
  <c r="DD18" i="1"/>
  <c r="DD19" i="1"/>
  <c r="DD20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9" i="1"/>
  <c r="DC10" i="1"/>
  <c r="DC11" i="1"/>
  <c r="DC12" i="1"/>
  <c r="DC13" i="1"/>
  <c r="DC14" i="1"/>
  <c r="DC15" i="1"/>
  <c r="DC16" i="1"/>
  <c r="DC17" i="1"/>
  <c r="DC18" i="1"/>
  <c r="DC19" i="1"/>
  <c r="DC20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9" i="1"/>
  <c r="DB10" i="1"/>
  <c r="DB11" i="1"/>
  <c r="DB12" i="1"/>
  <c r="DB13" i="1"/>
  <c r="DB14" i="1"/>
  <c r="DB15" i="1"/>
  <c r="DB16" i="1"/>
  <c r="DB17" i="1"/>
  <c r="DB18" i="1"/>
  <c r="DB19" i="1"/>
  <c r="DB20" i="1"/>
  <c r="DB22" i="1"/>
  <c r="DB23" i="1"/>
  <c r="DB24" i="1"/>
  <c r="DB25" i="1"/>
  <c r="DB26" i="1"/>
  <c r="DB27" i="1"/>
  <c r="DB28" i="1"/>
  <c r="DB29" i="1"/>
  <c r="DB30" i="1"/>
  <c r="DB31" i="1"/>
  <c r="DB32" i="1"/>
  <c r="DB33" i="1"/>
  <c r="DB34" i="1"/>
  <c r="DB35" i="1"/>
  <c r="DB36" i="1"/>
  <c r="DB37" i="1"/>
  <c r="DB38" i="1"/>
  <c r="DB39" i="1"/>
  <c r="DB40" i="1"/>
  <c r="DB41" i="1"/>
  <c r="DB9" i="1"/>
  <c r="DA10" i="1"/>
  <c r="DA11" i="1"/>
  <c r="DA12" i="1"/>
  <c r="DA13" i="1"/>
  <c r="DA14" i="1"/>
  <c r="DA15" i="1"/>
  <c r="DA16" i="1"/>
  <c r="DA17" i="1"/>
  <c r="DA18" i="1"/>
  <c r="DA19" i="1"/>
  <c r="DA20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9" i="1"/>
  <c r="DL10" i="1"/>
  <c r="DL11" i="1"/>
  <c r="DL12" i="1"/>
  <c r="DL13" i="1"/>
  <c r="DL14" i="1"/>
  <c r="DL15" i="1"/>
  <c r="DL16" i="1"/>
  <c r="DL17" i="1"/>
  <c r="DL18" i="1"/>
  <c r="DL19" i="1"/>
  <c r="DL20" i="1"/>
  <c r="DL22" i="1"/>
  <c r="DL23" i="1"/>
  <c r="DL24" i="1"/>
  <c r="DL25" i="1"/>
  <c r="DL26" i="1"/>
  <c r="DL27" i="1"/>
  <c r="DL28" i="1"/>
  <c r="DL29" i="1"/>
  <c r="DL30" i="1"/>
  <c r="DL31" i="1"/>
  <c r="DL32" i="1"/>
  <c r="DL33" i="1"/>
  <c r="DL34" i="1"/>
  <c r="DL35" i="1"/>
  <c r="DL36" i="1"/>
  <c r="DL37" i="1"/>
  <c r="DL38" i="1"/>
  <c r="DL39" i="1"/>
  <c r="DL40" i="1"/>
  <c r="DL41" i="1"/>
  <c r="DL9" i="1"/>
  <c r="CY10" i="1"/>
  <c r="CY11" i="1"/>
  <c r="CY12" i="1"/>
  <c r="CY13" i="1"/>
  <c r="CY14" i="1"/>
  <c r="CY15" i="1"/>
  <c r="CY16" i="1"/>
  <c r="CY17" i="1"/>
  <c r="CY18" i="1"/>
  <c r="CY19" i="1"/>
  <c r="CY20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9" i="1"/>
  <c r="CX10" i="1"/>
  <c r="CX11" i="1"/>
  <c r="CX12" i="1"/>
  <c r="CX13" i="1"/>
  <c r="CX14" i="1"/>
  <c r="CX15" i="1"/>
  <c r="CX16" i="1"/>
  <c r="CX17" i="1"/>
  <c r="CX18" i="1"/>
  <c r="CX19" i="1"/>
  <c r="CX20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V10" i="1"/>
  <c r="CV11" i="1"/>
  <c r="CV12" i="1"/>
  <c r="CV13" i="1"/>
  <c r="CV14" i="1"/>
  <c r="CV15" i="1"/>
  <c r="CV16" i="1"/>
  <c r="CV17" i="1"/>
  <c r="CV18" i="1"/>
  <c r="CV19" i="1"/>
  <c r="CV20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9" i="1"/>
  <c r="CW10" i="1"/>
  <c r="CW11" i="1"/>
  <c r="CW12" i="1"/>
  <c r="CW13" i="1"/>
  <c r="CW14" i="1"/>
  <c r="CW15" i="1"/>
  <c r="CW16" i="1"/>
  <c r="CW18" i="1"/>
  <c r="CW19" i="1"/>
  <c r="CW20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X9" i="1"/>
  <c r="CW9" i="1" l="1"/>
</calcChain>
</file>

<file path=xl/sharedStrings.xml><?xml version="1.0" encoding="utf-8"?>
<sst xmlns="http://schemas.openxmlformats.org/spreadsheetml/2006/main" count="849" uniqueCount="94">
  <si>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</si>
  <si>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</si>
  <si>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</si>
  <si>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</si>
  <si>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</si>
  <si>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</si>
  <si>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</si>
  <si>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</si>
  <si>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</si>
  <si>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</si>
  <si>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</si>
  <si>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</si>
  <si>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</si>
  <si>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</si>
  <si>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</si>
  <si>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</si>
  <si>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</si>
  <si>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</si>
  <si>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</si>
  <si>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</si>
  <si>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</si>
  <si>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</si>
  <si>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</si>
  <si>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</si>
  <si>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</si>
  <si>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</si>
  <si>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</si>
  <si>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</si>
  <si>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</si>
  <si>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</si>
  <si>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</si>
  <si>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</si>
  <si>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</si>
  <si>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</si>
  <si>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</si>
  <si>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</si>
  <si>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</si>
  <si>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</si>
  <si>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</si>
  <si>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</si>
  <si>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</si>
  <si>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</si>
  <si>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</si>
  <si>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</si>
  <si>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</si>
  <si>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</si>
  <si>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</si>
  <si>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</si>
  <si>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</si>
  <si>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</si>
  <si>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</si>
  <si>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</si>
  <si>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</si>
  <si>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</si>
  <si>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</si>
  <si>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</si>
  <si>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</si>
  <si>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</si>
  <si>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</si>
  <si>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</si>
  <si>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</si>
  <si>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</si>
  <si>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</si>
  <si>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</si>
  <si>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</si>
  <si>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</si>
  <si>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</si>
  <si>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</si>
  <si>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</si>
  <si>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</si>
  <si>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</si>
  <si>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</si>
  <si>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</si>
  <si>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</si>
  <si>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</si>
  <si>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</si>
  <si>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</si>
  <si>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</si>
  <si>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ОБЗР</t>
  </si>
  <si>
    <t>Вероятность и статистика</t>
  </si>
  <si>
    <t>ВИС</t>
  </si>
  <si>
    <t>ОБЗ</t>
  </si>
  <si>
    <t>6г</t>
  </si>
  <si>
    <t>7г</t>
  </si>
  <si>
    <t>УТВЕРЖДЕН</t>
  </si>
  <si>
    <t xml:space="preserve"> на I полугодие 2024-2025 учебного года</t>
  </si>
  <si>
    <t>Физкультура</t>
  </si>
  <si>
    <t>4д</t>
  </si>
  <si>
    <t xml:space="preserve"> МАТ</t>
  </si>
  <si>
    <r>
      <t xml:space="preserve">График оценочных процедур в МБОУ СОШ № </t>
    </r>
    <r>
      <rPr>
        <b/>
        <u/>
        <sz val="14"/>
        <color rgb="FF000000"/>
        <rFont val="Times New Roman"/>
        <family val="1"/>
        <charset val="204"/>
      </rPr>
      <t>45ф</t>
    </r>
  </si>
  <si>
    <t xml:space="preserve"> </t>
  </si>
  <si>
    <r>
      <t xml:space="preserve">      </t>
    </r>
    <r>
      <rPr>
        <u/>
        <sz val="14"/>
        <color rgb="FF000000"/>
        <rFont val="Times New Roman"/>
        <family val="1"/>
        <charset val="204"/>
      </rPr>
      <t>Директор</t>
    </r>
  </si>
  <si>
    <r>
      <t xml:space="preserve">      </t>
    </r>
    <r>
      <rPr>
        <u/>
        <sz val="14"/>
        <color rgb="FF000000"/>
        <rFont val="Times New Roman"/>
        <family val="1"/>
        <charset val="204"/>
      </rPr>
      <t>М.Б. Гришина</t>
    </r>
  </si>
  <si>
    <t xml:space="preserve">     Приказ № 369 от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</si>
</sst>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2" borderId="4" xfId="0" applyFont="1" applyFill="1" applyBorder="1" applyAlignment="1">
      <alignment horizontal="left" vertical="top" wrapText="1"/>
    </xf>
    <xf numFmtId="0" fontId="17" fillId="12" borderId="6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Border="1"/>
    <xf numFmtId="0" fontId="29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25" fillId="14" borderId="11" xfId="0" applyFont="1" applyFill="1" applyBorder="1" applyAlignment="1">
      <alignment horizontal="center" vertical="center"/>
    </xf>
    <xf numFmtId="0" fontId="25" fillId="14" borderId="10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5" fillId="0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599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BD19" sqref="BD19"/>
    </sheetView>
  </sheetViews>
  <sheetFormatPr defaultRowHeight="15" customHeight="1" x14ac:dyDescent="0.25"/>
  <cols>
    <col min="1" max="1" width="14.25" style="5" customWidth="1"/>
    <col min="2" max="2" width="4.5" style="7" customWidth="1"/>
    <col min="3" max="3" width="2.25" customWidth="1"/>
    <col min="4" max="4" width="5.375" style="41" customWidth="1"/>
    <col min="5" max="99" width="4.75" style="14" customWidth="1"/>
    <col min="100" max="120" width="4.75" style="12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64" t="s">
        <v>84</v>
      </c>
      <c r="G2" s="64"/>
      <c r="H2" s="64"/>
      <c r="I2" s="64"/>
    </row>
    <row r="3" spans="1:122" ht="19.899999999999999" customHeight="1" x14ac:dyDescent="0.25">
      <c r="F3" s="66" t="s">
        <v>91</v>
      </c>
      <c r="G3" s="66"/>
      <c r="H3" s="66"/>
      <c r="I3" s="66"/>
      <c r="J3" s="66"/>
      <c r="K3" s="66"/>
      <c r="L3" s="66"/>
      <c r="M3" s="66"/>
      <c r="Q3" s="63" t="s">
        <v>89</v>
      </c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122" ht="19.899999999999999" customHeight="1" x14ac:dyDescent="0.25">
      <c r="F4" s="66" t="s">
        <v>92</v>
      </c>
      <c r="G4" s="65"/>
      <c r="H4" s="65"/>
      <c r="I4" s="65"/>
      <c r="J4" s="65"/>
      <c r="K4" s="65"/>
      <c r="L4" s="65"/>
      <c r="M4" s="65"/>
      <c r="Q4" s="63" t="s">
        <v>85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34"/>
      <c r="AH4" s="34"/>
    </row>
    <row r="5" spans="1:122" ht="19.899999999999999" customHeight="1" x14ac:dyDescent="0.25">
      <c r="E5" s="52"/>
      <c r="F5" s="67" t="s">
        <v>93</v>
      </c>
      <c r="G5" s="67"/>
      <c r="H5" s="67"/>
      <c r="I5" s="67"/>
      <c r="J5" s="67"/>
      <c r="K5" s="67"/>
      <c r="L5" s="67"/>
      <c r="M5" s="67"/>
      <c r="N5" s="52"/>
      <c r="O5" s="52"/>
      <c r="P5" s="52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34"/>
      <c r="AH5" s="34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</row>
    <row r="7" spans="1:122" s="6" customFormat="1" ht="30" customHeight="1" x14ac:dyDescent="0.2">
      <c r="A7" s="54" t="s">
        <v>68</v>
      </c>
      <c r="B7" s="54"/>
      <c r="D7" s="35"/>
      <c r="E7" s="55" t="s">
        <v>0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6" t="s">
        <v>1</v>
      </c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7" t="s">
        <v>2</v>
      </c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9" t="s">
        <v>3</v>
      </c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1"/>
      <c r="CV7" s="62" t="s">
        <v>69</v>
      </c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</row>
    <row r="8" spans="1:122" s="6" customFormat="1" ht="18" customHeight="1" x14ac:dyDescent="0.2">
      <c r="A8" s="30" t="s">
        <v>34</v>
      </c>
      <c r="B8" s="21" t="s">
        <v>35</v>
      </c>
      <c r="D8" s="36" t="s">
        <v>70</v>
      </c>
      <c r="E8" s="37">
        <v>2</v>
      </c>
      <c r="F8" s="37">
        <v>3</v>
      </c>
      <c r="G8" s="37">
        <v>4</v>
      </c>
      <c r="H8" s="37">
        <v>5</v>
      </c>
      <c r="I8" s="37">
        <v>6</v>
      </c>
      <c r="J8" s="37">
        <v>7</v>
      </c>
      <c r="K8" s="37">
        <v>9</v>
      </c>
      <c r="L8" s="37">
        <v>10</v>
      </c>
      <c r="M8" s="37">
        <v>11</v>
      </c>
      <c r="N8" s="37">
        <v>12</v>
      </c>
      <c r="O8" s="37">
        <v>13</v>
      </c>
      <c r="P8" s="68">
        <v>14</v>
      </c>
      <c r="Q8" s="37">
        <v>16</v>
      </c>
      <c r="R8" s="37">
        <v>17</v>
      </c>
      <c r="S8" s="37">
        <v>18</v>
      </c>
      <c r="T8" s="37">
        <v>19</v>
      </c>
      <c r="U8" s="37">
        <v>20</v>
      </c>
      <c r="V8" s="68">
        <v>21</v>
      </c>
      <c r="W8" s="68">
        <v>23</v>
      </c>
      <c r="X8" s="68">
        <v>24</v>
      </c>
      <c r="Y8" s="68">
        <v>25</v>
      </c>
      <c r="Z8" s="68">
        <v>26</v>
      </c>
      <c r="AA8" s="68">
        <v>27</v>
      </c>
      <c r="AB8" s="68">
        <v>28</v>
      </c>
      <c r="AC8" s="37">
        <v>30</v>
      </c>
      <c r="AD8" s="37">
        <v>1</v>
      </c>
      <c r="AE8" s="38">
        <v>2</v>
      </c>
      <c r="AF8" s="38">
        <v>3</v>
      </c>
      <c r="AG8" s="38">
        <v>4</v>
      </c>
      <c r="AH8" s="53">
        <v>5</v>
      </c>
      <c r="AI8" s="53">
        <v>7</v>
      </c>
      <c r="AJ8" s="53">
        <v>8</v>
      </c>
      <c r="AK8" s="53">
        <v>9</v>
      </c>
      <c r="AL8" s="53">
        <v>10</v>
      </c>
      <c r="AM8" s="53">
        <v>11</v>
      </c>
      <c r="AN8" s="53">
        <v>12</v>
      </c>
      <c r="AO8" s="53">
        <v>14</v>
      </c>
      <c r="AP8" s="53">
        <v>15</v>
      </c>
      <c r="AQ8" s="53">
        <v>16</v>
      </c>
      <c r="AR8" s="53">
        <v>17</v>
      </c>
      <c r="AS8" s="53">
        <v>18</v>
      </c>
      <c r="AT8" s="53">
        <v>19</v>
      </c>
      <c r="AU8" s="38">
        <v>21</v>
      </c>
      <c r="AV8" s="38">
        <v>22</v>
      </c>
      <c r="AW8" s="38">
        <v>23</v>
      </c>
      <c r="AX8" s="38">
        <v>24</v>
      </c>
      <c r="AY8" s="38">
        <v>25</v>
      </c>
      <c r="AZ8" s="53">
        <v>26</v>
      </c>
      <c r="BA8" s="53">
        <v>5</v>
      </c>
      <c r="BB8" s="53">
        <v>6</v>
      </c>
      <c r="BC8" s="53">
        <v>7</v>
      </c>
      <c r="BD8" s="53">
        <v>8</v>
      </c>
      <c r="BE8" s="53">
        <v>9</v>
      </c>
      <c r="BF8" s="53">
        <v>11</v>
      </c>
      <c r="BG8" s="53">
        <v>12</v>
      </c>
      <c r="BH8" s="53">
        <v>13</v>
      </c>
      <c r="BI8" s="53">
        <v>14</v>
      </c>
      <c r="BJ8" s="53">
        <v>15</v>
      </c>
      <c r="BK8" s="53">
        <v>16</v>
      </c>
      <c r="BL8" s="53">
        <v>18</v>
      </c>
      <c r="BM8" s="53">
        <v>19</v>
      </c>
      <c r="BN8" s="53">
        <v>20</v>
      </c>
      <c r="BO8" s="53">
        <v>21</v>
      </c>
      <c r="BP8" s="53">
        <v>22</v>
      </c>
      <c r="BQ8" s="53">
        <v>23</v>
      </c>
      <c r="BR8" s="53">
        <v>25</v>
      </c>
      <c r="BS8" s="53">
        <v>26</v>
      </c>
      <c r="BT8" s="53">
        <v>27</v>
      </c>
      <c r="BU8" s="53">
        <v>28</v>
      </c>
      <c r="BV8" s="53">
        <v>29</v>
      </c>
      <c r="BW8" s="53">
        <v>30</v>
      </c>
      <c r="BX8" s="53">
        <v>2</v>
      </c>
      <c r="BY8" s="53">
        <v>3</v>
      </c>
      <c r="BZ8" s="53">
        <v>4</v>
      </c>
      <c r="CA8" s="53">
        <v>5</v>
      </c>
      <c r="CB8" s="53">
        <v>6</v>
      </c>
      <c r="CC8" s="53">
        <v>7</v>
      </c>
      <c r="CD8" s="53">
        <v>9</v>
      </c>
      <c r="CE8" s="53">
        <v>10</v>
      </c>
      <c r="CF8" s="53">
        <v>11</v>
      </c>
      <c r="CG8" s="53">
        <v>12</v>
      </c>
      <c r="CH8" s="53">
        <v>13</v>
      </c>
      <c r="CI8" s="53">
        <v>14</v>
      </c>
      <c r="CJ8" s="53">
        <v>16</v>
      </c>
      <c r="CK8" s="53">
        <v>17</v>
      </c>
      <c r="CL8" s="53">
        <v>18</v>
      </c>
      <c r="CM8" s="53">
        <v>19</v>
      </c>
      <c r="CN8" s="53">
        <v>20</v>
      </c>
      <c r="CO8" s="53">
        <v>21</v>
      </c>
      <c r="CP8" s="53">
        <v>23</v>
      </c>
      <c r="CQ8" s="69">
        <v>24</v>
      </c>
      <c r="CR8" s="53">
        <v>25</v>
      </c>
      <c r="CS8" s="69">
        <v>26</v>
      </c>
      <c r="CT8" s="53">
        <v>27</v>
      </c>
      <c r="CU8" s="69">
        <v>28</v>
      </c>
      <c r="CV8" s="40" t="s">
        <v>5</v>
      </c>
      <c r="CW8" s="40" t="s">
        <v>9</v>
      </c>
      <c r="CX8" s="40" t="s">
        <v>35</v>
      </c>
      <c r="CY8" s="40" t="s">
        <v>37</v>
      </c>
      <c r="CZ8" s="40" t="s">
        <v>80</v>
      </c>
      <c r="DA8" s="40" t="s">
        <v>49</v>
      </c>
      <c r="DB8" s="40" t="s">
        <v>32</v>
      </c>
      <c r="DC8" s="40" t="s">
        <v>40</v>
      </c>
      <c r="DD8" s="40" t="s">
        <v>26</v>
      </c>
      <c r="DE8" s="40" t="s">
        <v>7</v>
      </c>
      <c r="DF8" s="40" t="s">
        <v>29</v>
      </c>
      <c r="DG8" s="40" t="s">
        <v>43</v>
      </c>
      <c r="DH8" s="40" t="s">
        <v>46</v>
      </c>
      <c r="DI8" s="40" t="s">
        <v>11</v>
      </c>
      <c r="DJ8" s="40" t="s">
        <v>62</v>
      </c>
      <c r="DK8" s="40" t="s">
        <v>63</v>
      </c>
      <c r="DL8" s="40" t="s">
        <v>14</v>
      </c>
      <c r="DM8" s="40" t="s">
        <v>18</v>
      </c>
      <c r="DN8" s="40" t="s">
        <v>67</v>
      </c>
      <c r="DO8" s="40" t="s">
        <v>23</v>
      </c>
      <c r="DP8" s="40" t="s">
        <v>81</v>
      </c>
      <c r="DQ8" s="40" t="s">
        <v>65</v>
      </c>
      <c r="DR8" s="40" t="s">
        <v>21</v>
      </c>
    </row>
    <row r="9" spans="1:122" ht="18" customHeight="1" x14ac:dyDescent="0.2">
      <c r="A9" s="31" t="s">
        <v>10</v>
      </c>
      <c r="B9" s="8" t="s">
        <v>11</v>
      </c>
      <c r="D9" s="42" t="s">
        <v>8</v>
      </c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9</v>
      </c>
      <c r="S9" s="10"/>
      <c r="T9" s="10"/>
      <c r="U9" s="10" t="s">
        <v>5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 t="s">
        <v>9</v>
      </c>
      <c r="AQ9" s="10"/>
      <c r="AR9" s="10" t="s">
        <v>5</v>
      </c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 t="s">
        <v>9</v>
      </c>
      <c r="BN9" s="10"/>
      <c r="BO9" s="10"/>
      <c r="BP9" s="10" t="s">
        <v>5</v>
      </c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 t="s">
        <v>5</v>
      </c>
      <c r="CR9" s="10"/>
      <c r="CS9" s="10" t="s">
        <v>9</v>
      </c>
      <c r="CT9" s="10"/>
      <c r="CU9" s="10"/>
      <c r="CV9" s="13">
        <f>COUNTIF(E9:CU9,"РУС")</f>
        <v>4</v>
      </c>
      <c r="CW9" s="16">
        <f t="shared" ref="CW9:CW41" si="0">COUNTIF(E9:CU9,"МАТ")</f>
        <v>4</v>
      </c>
      <c r="CX9" s="13">
        <f>COUNTIF(E9:CU9,"АЛГ")</f>
        <v>0</v>
      </c>
      <c r="CY9" s="13">
        <f>COUNTIF(E9:CU9,"ГЕМ")</f>
        <v>0</v>
      </c>
      <c r="CZ9" s="13">
        <f t="shared" ref="CZ9:CZ41" si="1">COUNTIF(E9:CU9,"ВИС")</f>
        <v>0</v>
      </c>
      <c r="DA9" s="13">
        <f>COUNTIF(E9:CU9,"БИО")</f>
        <v>0</v>
      </c>
      <c r="DB9" s="13">
        <f>COUNTIF(E9:CU9,"ГЕО")</f>
        <v>0</v>
      </c>
      <c r="DC9" s="13">
        <f>COUNTIF(E9:CU9,"ИНФ")</f>
        <v>0</v>
      </c>
      <c r="DD9" s="13">
        <f>COUNTIF(E9:CU9,"ИСТ")</f>
        <v>0</v>
      </c>
      <c r="DE9" s="13">
        <f t="shared" ref="DE9:DE41" si="2">COUNTIF(E9:CU9,"ЛИТ")</f>
        <v>0</v>
      </c>
      <c r="DF9" s="13">
        <f>COUNTIF(E9:CU9,"ОБЩ")</f>
        <v>0</v>
      </c>
      <c r="DG9" s="13">
        <f>COUNTIF(E9:CU9,"ФИЗ")</f>
        <v>0</v>
      </c>
      <c r="DH9" s="13">
        <f>COUNTIF(E9:CU9,"ХИМ")</f>
        <v>0</v>
      </c>
      <c r="DI9" s="13">
        <f>COUNTIF(E9:CU9,"АНГ")</f>
        <v>0</v>
      </c>
      <c r="DJ9" s="13">
        <f>COUNTIF(E9:CU9,"НЕМ")</f>
        <v>0</v>
      </c>
      <c r="DK9" s="13">
        <f>COUNTIF(E9:CU9,"ФРА")</f>
        <v>0</v>
      </c>
      <c r="DL9" s="13">
        <f t="shared" ref="DL9:DL41" si="3">COUNTIF(E9:CU9,"ОКР")</f>
        <v>0</v>
      </c>
      <c r="DM9" s="13">
        <f t="shared" ref="DM9:DM41" si="4">COUNTIF(E9:CU9,"ИЗО")</f>
        <v>0</v>
      </c>
      <c r="DN9" s="13">
        <f t="shared" ref="DN9:DN41" si="5">COUNTIF(E9:CU9,"КУБ")</f>
        <v>0</v>
      </c>
      <c r="DO9" s="13">
        <f t="shared" ref="DO9:DO41" si="6">COUNTIF(E9:CU9,"МУЗ")</f>
        <v>0</v>
      </c>
      <c r="DP9" s="13">
        <f t="shared" ref="DP9:DP41" si="7">COUNTIF(E9:CU9,"ОБЗ")</f>
        <v>0</v>
      </c>
      <c r="DQ9" s="13">
        <f>COUNTIF(E9:CU9,"ТЕХ")</f>
        <v>0</v>
      </c>
      <c r="DR9" s="13">
        <f t="shared" ref="DR9:DR41" si="8">COUNTIF(E9:CU9,"ФЗР")</f>
        <v>0</v>
      </c>
    </row>
    <row r="10" spans="1:122" ht="18" customHeight="1" x14ac:dyDescent="0.2">
      <c r="A10" s="32" t="s">
        <v>48</v>
      </c>
      <c r="B10" s="22" t="s">
        <v>49</v>
      </c>
      <c r="D10" s="43" t="s">
        <v>12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9</v>
      </c>
      <c r="S10" s="10"/>
      <c r="T10" s="10"/>
      <c r="U10" s="10" t="s">
        <v>5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9</v>
      </c>
      <c r="AR10" s="10"/>
      <c r="AS10" s="10" t="s">
        <v>5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 t="s">
        <v>9</v>
      </c>
      <c r="BO10" s="10"/>
      <c r="BP10" s="10" t="s">
        <v>5</v>
      </c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 t="s">
        <v>9</v>
      </c>
      <c r="CN10" s="10" t="s">
        <v>5</v>
      </c>
      <c r="CO10" s="10"/>
      <c r="CP10" s="10"/>
      <c r="CQ10" s="10"/>
      <c r="CR10" s="10"/>
      <c r="CS10" s="10"/>
      <c r="CT10" s="10"/>
      <c r="CU10" s="10"/>
      <c r="CV10" s="13">
        <f t="shared" ref="CV10:CV41" si="9">COUNTIF(E10:CU10,"РУС")</f>
        <v>4</v>
      </c>
      <c r="CW10" s="16">
        <f t="shared" si="0"/>
        <v>4</v>
      </c>
      <c r="CX10" s="13">
        <f t="shared" ref="CX10:CX41" si="10">COUNTIF(E10:CU10,"АЛГ")</f>
        <v>0</v>
      </c>
      <c r="CY10" s="13">
        <f t="shared" ref="CY10:CY41" si="11">COUNTIF(E10:CU10,"ГЕМ")</f>
        <v>0</v>
      </c>
      <c r="CZ10" s="13">
        <f t="shared" si="1"/>
        <v>0</v>
      </c>
      <c r="DA10" s="13">
        <f t="shared" ref="DA10:DA41" si="12">COUNTIF(E10:CU10,"БИО")</f>
        <v>0</v>
      </c>
      <c r="DB10" s="13">
        <f t="shared" ref="DB10:DB41" si="13">COUNTIF(E10:CU10,"ГЕО")</f>
        <v>0</v>
      </c>
      <c r="DC10" s="13">
        <f t="shared" ref="DC10:DC41" si="14">COUNTIF(E10:CU10,"ИНФ")</f>
        <v>0</v>
      </c>
      <c r="DD10" s="13">
        <f t="shared" ref="DD10:DD41" si="15">COUNTIF(E10:CU10,"ИСТ")</f>
        <v>0</v>
      </c>
      <c r="DE10" s="13">
        <f t="shared" si="2"/>
        <v>0</v>
      </c>
      <c r="DF10" s="13">
        <f t="shared" ref="DF10:DF41" si="16">COUNTIF(E10:CU10,"ОБЩ")</f>
        <v>0</v>
      </c>
      <c r="DG10" s="13">
        <f t="shared" ref="DG10:DG41" si="17">COUNTIF(E10:CU10,"ФИЗ")</f>
        <v>0</v>
      </c>
      <c r="DH10" s="13">
        <f t="shared" ref="DH10:DH41" si="18">COUNTIF(E10:CU10,"ХИМ")</f>
        <v>0</v>
      </c>
      <c r="DI10" s="13">
        <f t="shared" ref="DI10:DI41" si="19">COUNTIF(E10:CU10,"АНГ")</f>
        <v>0</v>
      </c>
      <c r="DJ10" s="13">
        <f t="shared" ref="DJ10:DJ41" si="20">COUNTIF(E10:CU10,"НЕМ")</f>
        <v>0</v>
      </c>
      <c r="DK10" s="13">
        <f t="shared" ref="DK10:DK41" si="21">COUNTIF(E10:CU10,"ФРА")</f>
        <v>0</v>
      </c>
      <c r="DL10" s="13">
        <f t="shared" si="3"/>
        <v>0</v>
      </c>
      <c r="DM10" s="13">
        <f t="shared" si="4"/>
        <v>0</v>
      </c>
      <c r="DN10" s="13">
        <f t="shared" si="5"/>
        <v>0</v>
      </c>
      <c r="DO10" s="13">
        <f t="shared" si="6"/>
        <v>0</v>
      </c>
      <c r="DP10" s="13">
        <f t="shared" si="7"/>
        <v>0</v>
      </c>
      <c r="DQ10" s="13">
        <f t="shared" ref="DQ10:DQ41" si="22">COUNTIF(E10:CU10,"ТЕХ")</f>
        <v>0</v>
      </c>
      <c r="DR10" s="13">
        <f t="shared" si="8"/>
        <v>0</v>
      </c>
    </row>
    <row r="11" spans="1:122" ht="18" customHeight="1" x14ac:dyDescent="0.2">
      <c r="A11" s="33" t="s">
        <v>79</v>
      </c>
      <c r="B11" s="24" t="s">
        <v>80</v>
      </c>
      <c r="D11" s="43" t="s">
        <v>15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 t="s">
        <v>9</v>
      </c>
      <c r="S11" s="10"/>
      <c r="T11" s="10"/>
      <c r="U11" s="10" t="s">
        <v>5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 t="s">
        <v>9</v>
      </c>
      <c r="AQ11" s="10"/>
      <c r="AR11" s="10"/>
      <c r="AS11" s="10" t="s">
        <v>5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 t="s">
        <v>5</v>
      </c>
      <c r="BU11" s="10" t="s">
        <v>9</v>
      </c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 t="s">
        <v>9</v>
      </c>
      <c r="CR11" s="10" t="s">
        <v>5</v>
      </c>
      <c r="CS11" s="10"/>
      <c r="CT11" s="10"/>
      <c r="CU11" s="10"/>
      <c r="CV11" s="13">
        <f t="shared" si="9"/>
        <v>4</v>
      </c>
      <c r="CW11" s="16">
        <f t="shared" si="0"/>
        <v>4</v>
      </c>
      <c r="CX11" s="13">
        <f t="shared" si="10"/>
        <v>0</v>
      </c>
      <c r="CY11" s="13">
        <f t="shared" si="11"/>
        <v>0</v>
      </c>
      <c r="CZ11" s="13">
        <f t="shared" si="1"/>
        <v>0</v>
      </c>
      <c r="DA11" s="13">
        <f t="shared" si="12"/>
        <v>0</v>
      </c>
      <c r="DB11" s="13">
        <f t="shared" si="13"/>
        <v>0</v>
      </c>
      <c r="DC11" s="13">
        <f t="shared" si="14"/>
        <v>0</v>
      </c>
      <c r="DD11" s="13">
        <f t="shared" si="15"/>
        <v>0</v>
      </c>
      <c r="DE11" s="13">
        <f t="shared" si="2"/>
        <v>0</v>
      </c>
      <c r="DF11" s="13">
        <f t="shared" si="16"/>
        <v>0</v>
      </c>
      <c r="DG11" s="13">
        <f t="shared" si="17"/>
        <v>0</v>
      </c>
      <c r="DH11" s="13">
        <f t="shared" si="18"/>
        <v>0</v>
      </c>
      <c r="DI11" s="13">
        <f t="shared" si="19"/>
        <v>0</v>
      </c>
      <c r="DJ11" s="13">
        <f t="shared" si="20"/>
        <v>0</v>
      </c>
      <c r="DK11" s="13">
        <f t="shared" si="21"/>
        <v>0</v>
      </c>
      <c r="DL11" s="13">
        <f t="shared" si="3"/>
        <v>0</v>
      </c>
      <c r="DM11" s="13">
        <f t="shared" si="4"/>
        <v>0</v>
      </c>
      <c r="DN11" s="13">
        <f t="shared" si="5"/>
        <v>0</v>
      </c>
      <c r="DO11" s="13">
        <f t="shared" si="6"/>
        <v>0</v>
      </c>
      <c r="DP11" s="13">
        <f t="shared" si="7"/>
        <v>0</v>
      </c>
      <c r="DQ11" s="13">
        <f t="shared" si="22"/>
        <v>0</v>
      </c>
      <c r="DR11" s="13">
        <f t="shared" si="8"/>
        <v>0</v>
      </c>
    </row>
    <row r="12" spans="1:122" ht="18" customHeight="1" x14ac:dyDescent="0.2">
      <c r="A12" s="32" t="s">
        <v>31</v>
      </c>
      <c r="B12" s="23" t="s">
        <v>32</v>
      </c>
      <c r="D12" s="43" t="s">
        <v>17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 t="s">
        <v>9</v>
      </c>
      <c r="S12" s="10"/>
      <c r="T12" s="10"/>
      <c r="U12" s="10" t="s">
        <v>5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 t="s">
        <v>9</v>
      </c>
      <c r="AQ12" s="10"/>
      <c r="AR12" s="10" t="s">
        <v>5</v>
      </c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 t="s">
        <v>5</v>
      </c>
      <c r="BT12" s="10"/>
      <c r="BU12" s="10" t="s">
        <v>9</v>
      </c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 t="s">
        <v>9</v>
      </c>
      <c r="CN12" s="10" t="s">
        <v>5</v>
      </c>
      <c r="CO12" s="10"/>
      <c r="CP12" s="10"/>
      <c r="CQ12" s="10"/>
      <c r="CR12" s="10"/>
      <c r="CS12" s="10"/>
      <c r="CT12" s="10"/>
      <c r="CU12" s="10"/>
      <c r="CV12" s="13">
        <f t="shared" si="9"/>
        <v>4</v>
      </c>
      <c r="CW12" s="16">
        <f t="shared" si="0"/>
        <v>4</v>
      </c>
      <c r="CX12" s="13">
        <f t="shared" si="10"/>
        <v>0</v>
      </c>
      <c r="CY12" s="13">
        <f t="shared" si="11"/>
        <v>0</v>
      </c>
      <c r="CZ12" s="13">
        <f t="shared" si="1"/>
        <v>0</v>
      </c>
      <c r="DA12" s="13">
        <f t="shared" si="12"/>
        <v>0</v>
      </c>
      <c r="DB12" s="13">
        <f t="shared" si="13"/>
        <v>0</v>
      </c>
      <c r="DC12" s="13">
        <f t="shared" si="14"/>
        <v>0</v>
      </c>
      <c r="DD12" s="13">
        <f t="shared" si="15"/>
        <v>0</v>
      </c>
      <c r="DE12" s="13">
        <f t="shared" si="2"/>
        <v>0</v>
      </c>
      <c r="DF12" s="13">
        <f t="shared" si="16"/>
        <v>0</v>
      </c>
      <c r="DG12" s="13">
        <f t="shared" si="17"/>
        <v>0</v>
      </c>
      <c r="DH12" s="13">
        <f t="shared" si="18"/>
        <v>0</v>
      </c>
      <c r="DI12" s="13">
        <f t="shared" si="19"/>
        <v>0</v>
      </c>
      <c r="DJ12" s="13">
        <f t="shared" si="20"/>
        <v>0</v>
      </c>
      <c r="DK12" s="13">
        <f t="shared" si="21"/>
        <v>0</v>
      </c>
      <c r="DL12" s="13">
        <f t="shared" si="3"/>
        <v>0</v>
      </c>
      <c r="DM12" s="13">
        <f t="shared" si="4"/>
        <v>0</v>
      </c>
      <c r="DN12" s="13">
        <f t="shared" si="5"/>
        <v>0</v>
      </c>
      <c r="DO12" s="13">
        <f t="shared" si="6"/>
        <v>0</v>
      </c>
      <c r="DP12" s="13">
        <f t="shared" si="7"/>
        <v>0</v>
      </c>
      <c r="DQ12" s="13">
        <f t="shared" si="22"/>
        <v>0</v>
      </c>
      <c r="DR12" s="13">
        <f t="shared" si="8"/>
        <v>0</v>
      </c>
    </row>
    <row r="13" spans="1:122" ht="18" customHeight="1" x14ac:dyDescent="0.2">
      <c r="A13" s="32" t="s">
        <v>59</v>
      </c>
      <c r="B13" s="8" t="s">
        <v>37</v>
      </c>
      <c r="D13" s="43" t="s">
        <v>20</v>
      </c>
      <c r="E13" s="10"/>
      <c r="F13" s="10"/>
      <c r="G13" s="10"/>
      <c r="H13" s="10"/>
      <c r="I13" s="10"/>
      <c r="J13" s="10"/>
      <c r="K13" s="10"/>
      <c r="L13" s="10"/>
      <c r="M13" s="10" t="s">
        <v>9</v>
      </c>
      <c r="N13" s="10" t="s">
        <v>5</v>
      </c>
      <c r="O13" s="10" t="s">
        <v>14</v>
      </c>
      <c r="P13" s="10"/>
      <c r="Q13" s="10" t="s">
        <v>11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 t="s">
        <v>11</v>
      </c>
      <c r="AT13" s="10"/>
      <c r="AU13" s="10"/>
      <c r="AV13" s="10" t="s">
        <v>14</v>
      </c>
      <c r="AW13" s="10" t="s">
        <v>9</v>
      </c>
      <c r="AX13" s="10"/>
      <c r="AY13" s="10" t="s">
        <v>5</v>
      </c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 t="s">
        <v>14</v>
      </c>
      <c r="BN13" s="10"/>
      <c r="BO13" s="10" t="s">
        <v>9</v>
      </c>
      <c r="BP13" s="10" t="s">
        <v>11</v>
      </c>
      <c r="BQ13" s="10"/>
      <c r="BR13" s="10"/>
      <c r="BS13" s="10" t="s">
        <v>5</v>
      </c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 t="s">
        <v>11</v>
      </c>
      <c r="CH13" s="10"/>
      <c r="CI13" s="10"/>
      <c r="CJ13" s="10"/>
      <c r="CK13" s="10" t="s">
        <v>9</v>
      </c>
      <c r="CL13" s="10"/>
      <c r="CM13" s="10" t="s">
        <v>14</v>
      </c>
      <c r="CN13" s="10" t="s">
        <v>5</v>
      </c>
      <c r="CO13" s="10"/>
      <c r="CP13" s="10"/>
      <c r="CQ13" s="10"/>
      <c r="CR13" s="10"/>
      <c r="CS13" s="10"/>
      <c r="CT13" s="10"/>
      <c r="CU13" s="10"/>
      <c r="CV13" s="13">
        <f t="shared" si="9"/>
        <v>4</v>
      </c>
      <c r="CW13" s="16">
        <f t="shared" si="0"/>
        <v>4</v>
      </c>
      <c r="CX13" s="13">
        <f t="shared" si="10"/>
        <v>0</v>
      </c>
      <c r="CY13" s="13">
        <f t="shared" si="11"/>
        <v>0</v>
      </c>
      <c r="CZ13" s="13">
        <f t="shared" si="1"/>
        <v>0</v>
      </c>
      <c r="DA13" s="13">
        <f t="shared" si="12"/>
        <v>0</v>
      </c>
      <c r="DB13" s="13">
        <f t="shared" si="13"/>
        <v>0</v>
      </c>
      <c r="DC13" s="13">
        <f t="shared" si="14"/>
        <v>0</v>
      </c>
      <c r="DD13" s="13">
        <f t="shared" si="15"/>
        <v>0</v>
      </c>
      <c r="DE13" s="13">
        <f t="shared" si="2"/>
        <v>0</v>
      </c>
      <c r="DF13" s="13">
        <f t="shared" si="16"/>
        <v>0</v>
      </c>
      <c r="DG13" s="13">
        <f t="shared" si="17"/>
        <v>0</v>
      </c>
      <c r="DH13" s="13">
        <f t="shared" si="18"/>
        <v>0</v>
      </c>
      <c r="DI13" s="13">
        <f t="shared" si="19"/>
        <v>4</v>
      </c>
      <c r="DJ13" s="13">
        <f t="shared" si="20"/>
        <v>0</v>
      </c>
      <c r="DK13" s="13">
        <f t="shared" si="21"/>
        <v>0</v>
      </c>
      <c r="DL13" s="13">
        <f t="shared" si="3"/>
        <v>4</v>
      </c>
      <c r="DM13" s="13">
        <f t="shared" si="4"/>
        <v>0</v>
      </c>
      <c r="DN13" s="13">
        <f t="shared" si="5"/>
        <v>0</v>
      </c>
      <c r="DO13" s="13">
        <f t="shared" si="6"/>
        <v>0</v>
      </c>
      <c r="DP13" s="13">
        <f t="shared" si="7"/>
        <v>0</v>
      </c>
      <c r="DQ13" s="13">
        <f t="shared" si="22"/>
        <v>0</v>
      </c>
      <c r="DR13" s="13">
        <f t="shared" si="8"/>
        <v>0</v>
      </c>
    </row>
    <row r="14" spans="1:122" ht="18" customHeight="1" x14ac:dyDescent="0.25">
      <c r="A14" s="32" t="s">
        <v>18</v>
      </c>
      <c r="B14" s="8" t="s">
        <v>18</v>
      </c>
      <c r="C14" s="1" t="s">
        <v>19</v>
      </c>
      <c r="D14" s="43" t="s">
        <v>22</v>
      </c>
      <c r="E14" s="10"/>
      <c r="F14" s="10"/>
      <c r="G14" s="10"/>
      <c r="H14" s="10"/>
      <c r="I14" s="10"/>
      <c r="J14" s="10"/>
      <c r="K14" s="10"/>
      <c r="L14" s="10" t="s">
        <v>11</v>
      </c>
      <c r="M14" s="10"/>
      <c r="N14" s="10" t="s">
        <v>9</v>
      </c>
      <c r="O14" s="10" t="s">
        <v>5</v>
      </c>
      <c r="P14" s="10"/>
      <c r="Q14" s="10" t="s">
        <v>14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 t="s">
        <v>11</v>
      </c>
      <c r="AT14" s="10"/>
      <c r="AU14" s="10"/>
      <c r="AV14" s="10" t="s">
        <v>9</v>
      </c>
      <c r="AW14" s="10" t="s">
        <v>14</v>
      </c>
      <c r="AX14" s="10" t="s">
        <v>5</v>
      </c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 t="s">
        <v>11</v>
      </c>
      <c r="BJ14" s="10"/>
      <c r="BK14" s="10"/>
      <c r="BL14" s="10"/>
      <c r="BM14" s="14" t="s">
        <v>14</v>
      </c>
      <c r="BN14" s="10" t="s">
        <v>9</v>
      </c>
      <c r="BO14" s="10"/>
      <c r="BP14" s="10" t="s">
        <v>5</v>
      </c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 t="s">
        <v>9</v>
      </c>
      <c r="CL14" s="10" t="s">
        <v>5</v>
      </c>
      <c r="CM14" s="10"/>
      <c r="CN14" s="10" t="s">
        <v>14</v>
      </c>
      <c r="CO14" s="10"/>
      <c r="CP14" s="10"/>
      <c r="CQ14" s="10" t="s">
        <v>11</v>
      </c>
      <c r="CR14" s="10"/>
      <c r="CS14" s="10"/>
      <c r="CT14" s="10"/>
      <c r="CU14" s="10"/>
      <c r="CV14" s="13">
        <f t="shared" si="9"/>
        <v>4</v>
      </c>
      <c r="CW14" s="16">
        <f t="shared" si="0"/>
        <v>4</v>
      </c>
      <c r="CX14" s="13">
        <f t="shared" si="10"/>
        <v>0</v>
      </c>
      <c r="CY14" s="13">
        <f t="shared" si="11"/>
        <v>0</v>
      </c>
      <c r="CZ14" s="13">
        <f t="shared" si="1"/>
        <v>0</v>
      </c>
      <c r="DA14" s="13">
        <f t="shared" si="12"/>
        <v>0</v>
      </c>
      <c r="DB14" s="13">
        <f t="shared" si="13"/>
        <v>0</v>
      </c>
      <c r="DC14" s="13">
        <f t="shared" si="14"/>
        <v>0</v>
      </c>
      <c r="DD14" s="13">
        <f t="shared" si="15"/>
        <v>0</v>
      </c>
      <c r="DE14" s="13">
        <f t="shared" si="2"/>
        <v>0</v>
      </c>
      <c r="DF14" s="13">
        <f t="shared" si="16"/>
        <v>0</v>
      </c>
      <c r="DG14" s="13">
        <f t="shared" si="17"/>
        <v>0</v>
      </c>
      <c r="DH14" s="13">
        <f t="shared" si="18"/>
        <v>0</v>
      </c>
      <c r="DI14" s="13">
        <f t="shared" si="19"/>
        <v>4</v>
      </c>
      <c r="DJ14" s="13">
        <f t="shared" si="20"/>
        <v>0</v>
      </c>
      <c r="DK14" s="13">
        <f t="shared" si="21"/>
        <v>0</v>
      </c>
      <c r="DL14" s="13">
        <f t="shared" si="3"/>
        <v>4</v>
      </c>
      <c r="DM14" s="13">
        <f t="shared" si="4"/>
        <v>0</v>
      </c>
      <c r="DN14" s="13">
        <f t="shared" si="5"/>
        <v>0</v>
      </c>
      <c r="DO14" s="13">
        <f t="shared" si="6"/>
        <v>0</v>
      </c>
      <c r="DP14" s="13">
        <f t="shared" si="7"/>
        <v>0</v>
      </c>
      <c r="DQ14" s="13">
        <f t="shared" si="22"/>
        <v>0</v>
      </c>
      <c r="DR14" s="13">
        <f t="shared" si="8"/>
        <v>0</v>
      </c>
    </row>
    <row r="15" spans="1:122" ht="18" customHeight="1" x14ac:dyDescent="0.25">
      <c r="A15" s="32" t="s">
        <v>39</v>
      </c>
      <c r="B15" s="8" t="s">
        <v>40</v>
      </c>
      <c r="C15" s="1"/>
      <c r="D15" s="43" t="s">
        <v>24</v>
      </c>
      <c r="E15" s="10"/>
      <c r="F15" s="10"/>
      <c r="G15" s="10"/>
      <c r="H15" s="10"/>
      <c r="I15" s="10"/>
      <c r="J15" s="10"/>
      <c r="K15" s="10"/>
      <c r="M15" s="10" t="s">
        <v>9</v>
      </c>
      <c r="N15" s="10" t="s">
        <v>14</v>
      </c>
      <c r="O15" s="10" t="s">
        <v>5</v>
      </c>
      <c r="P15" s="10"/>
      <c r="Q15" s="10"/>
      <c r="R15" s="10" t="s">
        <v>11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 t="s">
        <v>11</v>
      </c>
      <c r="AS15" s="10"/>
      <c r="AT15" s="10"/>
      <c r="AU15" s="10"/>
      <c r="AV15" s="10" t="s">
        <v>5</v>
      </c>
      <c r="AW15" s="10"/>
      <c r="AX15" s="10" t="s">
        <v>9</v>
      </c>
      <c r="AY15" s="10" t="s">
        <v>14</v>
      </c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 t="s">
        <v>5</v>
      </c>
      <c r="BP15" s="10" t="s">
        <v>14</v>
      </c>
      <c r="BQ15" s="10"/>
      <c r="BR15" s="10" t="s">
        <v>9</v>
      </c>
      <c r="BS15" s="10" t="s">
        <v>11</v>
      </c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 t="s">
        <v>9</v>
      </c>
      <c r="CL15" s="10" t="s">
        <v>5</v>
      </c>
      <c r="CM15" s="10"/>
      <c r="CN15" s="10" t="s">
        <v>14</v>
      </c>
      <c r="CO15" s="10"/>
      <c r="CP15" s="10"/>
      <c r="CQ15" s="10" t="s">
        <v>11</v>
      </c>
      <c r="CR15" s="10"/>
      <c r="CS15" s="10"/>
      <c r="CT15" s="10"/>
      <c r="CU15" s="10"/>
      <c r="CV15" s="13">
        <f t="shared" si="9"/>
        <v>4</v>
      </c>
      <c r="CW15" s="16">
        <f t="shared" si="0"/>
        <v>4</v>
      </c>
      <c r="CX15" s="13">
        <f t="shared" si="10"/>
        <v>0</v>
      </c>
      <c r="CY15" s="13">
        <f t="shared" si="11"/>
        <v>0</v>
      </c>
      <c r="CZ15" s="13">
        <f t="shared" si="1"/>
        <v>0</v>
      </c>
      <c r="DA15" s="13">
        <f t="shared" si="12"/>
        <v>0</v>
      </c>
      <c r="DB15" s="13">
        <f t="shared" si="13"/>
        <v>0</v>
      </c>
      <c r="DC15" s="13">
        <f t="shared" si="14"/>
        <v>0</v>
      </c>
      <c r="DD15" s="13">
        <f t="shared" si="15"/>
        <v>0</v>
      </c>
      <c r="DE15" s="13">
        <f t="shared" si="2"/>
        <v>0</v>
      </c>
      <c r="DF15" s="13">
        <f t="shared" si="16"/>
        <v>0</v>
      </c>
      <c r="DG15" s="13">
        <f t="shared" si="17"/>
        <v>0</v>
      </c>
      <c r="DH15" s="13">
        <f t="shared" si="18"/>
        <v>0</v>
      </c>
      <c r="DI15" s="13">
        <f t="shared" si="19"/>
        <v>4</v>
      </c>
      <c r="DJ15" s="13">
        <f t="shared" si="20"/>
        <v>0</v>
      </c>
      <c r="DK15" s="13">
        <f t="shared" si="21"/>
        <v>0</v>
      </c>
      <c r="DL15" s="13">
        <f t="shared" si="3"/>
        <v>4</v>
      </c>
      <c r="DM15" s="13">
        <f t="shared" si="4"/>
        <v>0</v>
      </c>
      <c r="DN15" s="13">
        <f t="shared" si="5"/>
        <v>0</v>
      </c>
      <c r="DO15" s="13">
        <f t="shared" si="6"/>
        <v>0</v>
      </c>
      <c r="DP15" s="13">
        <f t="shared" si="7"/>
        <v>0</v>
      </c>
      <c r="DQ15" s="13">
        <f t="shared" si="22"/>
        <v>0</v>
      </c>
      <c r="DR15" s="13">
        <f t="shared" si="8"/>
        <v>0</v>
      </c>
    </row>
    <row r="16" spans="1:122" ht="18" customHeight="1" x14ac:dyDescent="0.2">
      <c r="A16" s="32" t="s">
        <v>25</v>
      </c>
      <c r="B16" s="8" t="s">
        <v>26</v>
      </c>
      <c r="D16" s="43" t="s">
        <v>72</v>
      </c>
      <c r="E16" s="10"/>
      <c r="F16" s="10"/>
      <c r="G16" s="10"/>
      <c r="H16" s="10"/>
      <c r="I16" s="10"/>
      <c r="J16" s="10"/>
      <c r="K16" s="10"/>
      <c r="L16" s="10" t="s">
        <v>5</v>
      </c>
      <c r="M16" s="10"/>
      <c r="N16" s="10" t="s">
        <v>9</v>
      </c>
      <c r="O16" s="10" t="s">
        <v>14</v>
      </c>
      <c r="P16" s="10"/>
      <c r="Q16" s="10"/>
      <c r="R16" s="10" t="s">
        <v>11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 t="s">
        <v>5</v>
      </c>
      <c r="AQ16" s="10" t="s">
        <v>9</v>
      </c>
      <c r="AR16" s="10"/>
      <c r="AS16" s="10" t="s">
        <v>14</v>
      </c>
      <c r="AT16" s="10"/>
      <c r="AU16" s="10"/>
      <c r="AV16" s="10" t="s">
        <v>11</v>
      </c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 t="s">
        <v>9</v>
      </c>
      <c r="BN16" s="10"/>
      <c r="BO16" s="10" t="s">
        <v>11</v>
      </c>
      <c r="BP16" s="10" t="s">
        <v>14</v>
      </c>
      <c r="BQ16" s="10"/>
      <c r="BR16" s="10" t="s">
        <v>5</v>
      </c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 t="s">
        <v>9</v>
      </c>
      <c r="CM16" s="10" t="s">
        <v>14</v>
      </c>
      <c r="CN16" s="10" t="s">
        <v>5</v>
      </c>
      <c r="CO16" s="10"/>
      <c r="CP16" s="10"/>
      <c r="CQ16" s="10"/>
      <c r="CR16" s="10" t="s">
        <v>11</v>
      </c>
      <c r="CS16" s="10"/>
      <c r="CT16" s="10"/>
      <c r="CU16" s="10"/>
      <c r="CV16" s="13">
        <f t="shared" si="9"/>
        <v>4</v>
      </c>
      <c r="CW16" s="16">
        <f t="shared" si="0"/>
        <v>4</v>
      </c>
      <c r="CX16" s="13">
        <f t="shared" si="10"/>
        <v>0</v>
      </c>
      <c r="CY16" s="13">
        <f t="shared" si="11"/>
        <v>0</v>
      </c>
      <c r="CZ16" s="13">
        <f t="shared" si="1"/>
        <v>0</v>
      </c>
      <c r="DA16" s="13">
        <f t="shared" si="12"/>
        <v>0</v>
      </c>
      <c r="DB16" s="13">
        <f t="shared" si="13"/>
        <v>0</v>
      </c>
      <c r="DC16" s="13">
        <f t="shared" si="14"/>
        <v>0</v>
      </c>
      <c r="DD16" s="13">
        <f t="shared" si="15"/>
        <v>0</v>
      </c>
      <c r="DE16" s="13">
        <f t="shared" si="2"/>
        <v>0</v>
      </c>
      <c r="DF16" s="13">
        <f t="shared" si="16"/>
        <v>0</v>
      </c>
      <c r="DG16" s="13">
        <f t="shared" si="17"/>
        <v>0</v>
      </c>
      <c r="DH16" s="13">
        <f t="shared" si="18"/>
        <v>0</v>
      </c>
      <c r="DI16" s="13">
        <f t="shared" si="19"/>
        <v>4</v>
      </c>
      <c r="DJ16" s="13">
        <f t="shared" si="20"/>
        <v>0</v>
      </c>
      <c r="DK16" s="13">
        <f t="shared" si="21"/>
        <v>0</v>
      </c>
      <c r="DL16" s="13">
        <f t="shared" si="3"/>
        <v>4</v>
      </c>
      <c r="DM16" s="13">
        <f t="shared" si="4"/>
        <v>0</v>
      </c>
      <c r="DN16" s="13">
        <f t="shared" si="5"/>
        <v>0</v>
      </c>
      <c r="DO16" s="13">
        <f t="shared" si="6"/>
        <v>0</v>
      </c>
      <c r="DP16" s="13">
        <f t="shared" si="7"/>
        <v>0</v>
      </c>
      <c r="DQ16" s="13">
        <f t="shared" si="22"/>
        <v>0</v>
      </c>
      <c r="DR16" s="13">
        <f t="shared" si="8"/>
        <v>0</v>
      </c>
    </row>
    <row r="17" spans="1:122" ht="18" customHeight="1" x14ac:dyDescent="0.2">
      <c r="A17" s="32" t="s">
        <v>66</v>
      </c>
      <c r="B17" s="8" t="s">
        <v>67</v>
      </c>
      <c r="D17" s="43" t="s">
        <v>27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 t="s">
        <v>9</v>
      </c>
      <c r="S17" s="10" t="s">
        <v>5</v>
      </c>
      <c r="T17" s="10"/>
      <c r="U17" s="10"/>
      <c r="V17" s="10"/>
      <c r="W17" s="10"/>
      <c r="X17" s="10" t="s">
        <v>11</v>
      </c>
      <c r="Y17" s="10" t="s">
        <v>14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 t="s">
        <v>5</v>
      </c>
      <c r="AR17" s="10"/>
      <c r="AS17" s="10" t="s">
        <v>88</v>
      </c>
      <c r="AT17" s="10"/>
      <c r="AU17" s="10"/>
      <c r="AV17" s="10"/>
      <c r="AW17" s="10" t="s">
        <v>14</v>
      </c>
      <c r="AX17" s="10"/>
      <c r="AY17" s="10" t="s">
        <v>11</v>
      </c>
      <c r="AZ17" s="10"/>
      <c r="BA17" s="10"/>
      <c r="BB17" s="10"/>
      <c r="BC17" s="10"/>
      <c r="BD17" s="10"/>
      <c r="BE17" s="10"/>
      <c r="BF17" s="10"/>
      <c r="BG17" s="10"/>
      <c r="BH17" s="10" t="s">
        <v>9</v>
      </c>
      <c r="BI17" s="10"/>
      <c r="BJ17" s="10" t="s">
        <v>5</v>
      </c>
      <c r="BK17" s="10"/>
      <c r="BL17" s="10"/>
      <c r="BM17" s="10" t="s">
        <v>11</v>
      </c>
      <c r="BN17" s="10" t="s">
        <v>14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 t="s">
        <v>9</v>
      </c>
      <c r="CH17" s="10" t="s">
        <v>14</v>
      </c>
      <c r="CI17" s="10"/>
      <c r="CJ17" s="10"/>
      <c r="CK17" s="10" t="s">
        <v>5</v>
      </c>
      <c r="CL17" s="10"/>
      <c r="CM17" s="10" t="s">
        <v>11</v>
      </c>
      <c r="CN17" s="10"/>
      <c r="CO17" s="10"/>
      <c r="CP17" s="10"/>
      <c r="CQ17" s="10"/>
      <c r="CR17" s="10"/>
      <c r="CS17" s="10"/>
      <c r="CT17" s="10"/>
      <c r="CU17" s="10"/>
      <c r="CV17" s="13">
        <f t="shared" si="9"/>
        <v>4</v>
      </c>
      <c r="CW17" s="16">
        <v>4</v>
      </c>
      <c r="CX17" s="13">
        <f t="shared" si="10"/>
        <v>0</v>
      </c>
      <c r="CY17" s="13">
        <f t="shared" si="11"/>
        <v>0</v>
      </c>
      <c r="CZ17" s="13">
        <f t="shared" si="1"/>
        <v>0</v>
      </c>
      <c r="DA17" s="13">
        <f t="shared" si="12"/>
        <v>0</v>
      </c>
      <c r="DB17" s="13">
        <f t="shared" si="13"/>
        <v>0</v>
      </c>
      <c r="DC17" s="13">
        <f t="shared" si="14"/>
        <v>0</v>
      </c>
      <c r="DD17" s="13">
        <f t="shared" si="15"/>
        <v>0</v>
      </c>
      <c r="DE17" s="13">
        <f t="shared" si="2"/>
        <v>0</v>
      </c>
      <c r="DF17" s="13">
        <f t="shared" si="16"/>
        <v>0</v>
      </c>
      <c r="DG17" s="13">
        <f t="shared" si="17"/>
        <v>0</v>
      </c>
      <c r="DH17" s="13">
        <f t="shared" si="18"/>
        <v>0</v>
      </c>
      <c r="DI17" s="13">
        <f t="shared" si="19"/>
        <v>4</v>
      </c>
      <c r="DJ17" s="13">
        <f t="shared" si="20"/>
        <v>0</v>
      </c>
      <c r="DK17" s="13">
        <f t="shared" si="21"/>
        <v>0</v>
      </c>
      <c r="DL17" s="13">
        <f t="shared" si="3"/>
        <v>4</v>
      </c>
      <c r="DM17" s="13">
        <f t="shared" si="4"/>
        <v>0</v>
      </c>
      <c r="DN17" s="13">
        <f t="shared" si="5"/>
        <v>0</v>
      </c>
      <c r="DO17" s="13">
        <f t="shared" si="6"/>
        <v>0</v>
      </c>
      <c r="DP17" s="13">
        <f t="shared" si="7"/>
        <v>0</v>
      </c>
      <c r="DQ17" s="13">
        <f t="shared" si="22"/>
        <v>0</v>
      </c>
      <c r="DR17" s="13">
        <f t="shared" si="8"/>
        <v>0</v>
      </c>
    </row>
    <row r="18" spans="1:122" ht="18" customHeight="1" x14ac:dyDescent="0.25">
      <c r="A18" s="32" t="s">
        <v>6</v>
      </c>
      <c r="B18" s="8" t="s">
        <v>7</v>
      </c>
      <c r="C18" s="1"/>
      <c r="D18" s="43" t="s">
        <v>30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 t="s">
        <v>14</v>
      </c>
      <c r="S18" s="10" t="s">
        <v>9</v>
      </c>
      <c r="T18" s="10" t="s">
        <v>5</v>
      </c>
      <c r="U18" s="10"/>
      <c r="V18" s="10"/>
      <c r="W18" s="10"/>
      <c r="X18" s="10"/>
      <c r="Y18" s="10" t="s">
        <v>11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 t="s">
        <v>11</v>
      </c>
      <c r="AN18" s="10"/>
      <c r="AO18" s="10"/>
      <c r="AP18" s="10" t="s">
        <v>5</v>
      </c>
      <c r="AQ18" s="10"/>
      <c r="AR18" s="10" t="s">
        <v>9</v>
      </c>
      <c r="AS18" s="10" t="s">
        <v>14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 t="s">
        <v>11</v>
      </c>
      <c r="BJ18" s="10" t="s">
        <v>14</v>
      </c>
      <c r="BK18" s="10"/>
      <c r="BL18" s="10"/>
      <c r="BM18" s="10" t="s">
        <v>5</v>
      </c>
      <c r="BN18" s="10"/>
      <c r="BO18" s="10" t="s">
        <v>9</v>
      </c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 t="s">
        <v>5</v>
      </c>
      <c r="CI18" s="10"/>
      <c r="CJ18" s="10"/>
      <c r="CK18" s="10"/>
      <c r="CL18" s="10" t="s">
        <v>14</v>
      </c>
      <c r="CM18" s="10"/>
      <c r="CN18" s="10" t="s">
        <v>11</v>
      </c>
      <c r="CO18" s="10"/>
      <c r="CP18" s="10"/>
      <c r="CQ18" s="10" t="s">
        <v>9</v>
      </c>
      <c r="CR18" s="10"/>
      <c r="CS18" s="10"/>
      <c r="CT18" s="10"/>
      <c r="CU18" s="10"/>
      <c r="CV18" s="13">
        <f t="shared" si="9"/>
        <v>4</v>
      </c>
      <c r="CW18" s="16">
        <f t="shared" si="0"/>
        <v>4</v>
      </c>
      <c r="CX18" s="13">
        <f t="shared" si="10"/>
        <v>0</v>
      </c>
      <c r="CY18" s="13">
        <f t="shared" si="11"/>
        <v>0</v>
      </c>
      <c r="CZ18" s="13">
        <f t="shared" si="1"/>
        <v>0</v>
      </c>
      <c r="DA18" s="13">
        <f t="shared" si="12"/>
        <v>0</v>
      </c>
      <c r="DB18" s="13">
        <f t="shared" si="13"/>
        <v>0</v>
      </c>
      <c r="DC18" s="13">
        <f t="shared" si="14"/>
        <v>0</v>
      </c>
      <c r="DD18" s="13">
        <f t="shared" si="15"/>
        <v>0</v>
      </c>
      <c r="DE18" s="13">
        <f t="shared" si="2"/>
        <v>0</v>
      </c>
      <c r="DF18" s="13">
        <f t="shared" si="16"/>
        <v>0</v>
      </c>
      <c r="DG18" s="13">
        <f t="shared" si="17"/>
        <v>0</v>
      </c>
      <c r="DH18" s="13">
        <f t="shared" si="18"/>
        <v>0</v>
      </c>
      <c r="DI18" s="13">
        <f t="shared" si="19"/>
        <v>4</v>
      </c>
      <c r="DJ18" s="13">
        <f t="shared" si="20"/>
        <v>0</v>
      </c>
      <c r="DK18" s="13">
        <f t="shared" si="21"/>
        <v>0</v>
      </c>
      <c r="DL18" s="13">
        <f t="shared" si="3"/>
        <v>4</v>
      </c>
      <c r="DM18" s="13">
        <f t="shared" si="4"/>
        <v>0</v>
      </c>
      <c r="DN18" s="13">
        <f t="shared" si="5"/>
        <v>0</v>
      </c>
      <c r="DO18" s="13">
        <f t="shared" si="6"/>
        <v>0</v>
      </c>
      <c r="DP18" s="13">
        <f t="shared" si="7"/>
        <v>0</v>
      </c>
      <c r="DQ18" s="13">
        <f t="shared" si="22"/>
        <v>0</v>
      </c>
      <c r="DR18" s="13">
        <f t="shared" si="8"/>
        <v>0</v>
      </c>
    </row>
    <row r="19" spans="1:122" ht="18" customHeight="1" x14ac:dyDescent="0.2">
      <c r="A19" s="32" t="s">
        <v>16</v>
      </c>
      <c r="B19" s="8" t="s">
        <v>9</v>
      </c>
      <c r="D19" s="43" t="s">
        <v>33</v>
      </c>
      <c r="E19" s="10"/>
      <c r="F19" s="10"/>
      <c r="G19" s="10"/>
      <c r="H19" s="10"/>
      <c r="I19" s="10"/>
      <c r="J19" s="10"/>
      <c r="K19" s="10"/>
      <c r="L19" s="10"/>
      <c r="M19" s="10"/>
      <c r="N19" s="10" t="s">
        <v>5</v>
      </c>
      <c r="O19" s="10" t="s">
        <v>14</v>
      </c>
      <c r="P19" s="10"/>
      <c r="Q19" s="10"/>
      <c r="R19" s="10"/>
      <c r="S19" s="10" t="s">
        <v>9</v>
      </c>
      <c r="T19" s="10" t="s">
        <v>11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 t="s">
        <v>11</v>
      </c>
      <c r="AM19" s="10"/>
      <c r="AN19" s="10"/>
      <c r="AO19" s="10"/>
      <c r="AP19" s="10" t="s">
        <v>5</v>
      </c>
      <c r="AQ19" s="10"/>
      <c r="AR19" s="10" t="s">
        <v>9</v>
      </c>
      <c r="AS19" s="10" t="s">
        <v>14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 t="s">
        <v>9</v>
      </c>
      <c r="BI19" s="10" t="s">
        <v>14</v>
      </c>
      <c r="BJ19" s="10"/>
      <c r="BK19" s="10"/>
      <c r="BL19" s="10"/>
      <c r="BM19" s="10"/>
      <c r="BN19" s="10" t="s">
        <v>5</v>
      </c>
      <c r="BO19" s="10"/>
      <c r="BP19" s="10" t="s">
        <v>11</v>
      </c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 t="s">
        <v>5</v>
      </c>
      <c r="CG19" s="10"/>
      <c r="CH19" s="10" t="s">
        <v>14</v>
      </c>
      <c r="CI19" s="10"/>
      <c r="CJ19" s="10"/>
      <c r="CK19" s="10" t="s">
        <v>11</v>
      </c>
      <c r="CL19" s="10"/>
      <c r="CM19" s="10" t="s">
        <v>9</v>
      </c>
      <c r="CN19" s="10"/>
      <c r="CO19" s="10"/>
      <c r="CP19" s="10"/>
      <c r="CQ19" s="10"/>
      <c r="CR19" s="10"/>
      <c r="CS19" s="10"/>
      <c r="CT19" s="10"/>
      <c r="CU19" s="10"/>
      <c r="CV19" s="13">
        <f t="shared" si="9"/>
        <v>4</v>
      </c>
      <c r="CW19" s="16">
        <f t="shared" si="0"/>
        <v>4</v>
      </c>
      <c r="CX19" s="13">
        <f t="shared" si="10"/>
        <v>0</v>
      </c>
      <c r="CY19" s="13">
        <f t="shared" si="11"/>
        <v>0</v>
      </c>
      <c r="CZ19" s="13">
        <f t="shared" si="1"/>
        <v>0</v>
      </c>
      <c r="DA19" s="13">
        <f t="shared" si="12"/>
        <v>0</v>
      </c>
      <c r="DB19" s="13">
        <f t="shared" si="13"/>
        <v>0</v>
      </c>
      <c r="DC19" s="13">
        <f t="shared" si="14"/>
        <v>0</v>
      </c>
      <c r="DD19" s="13">
        <f t="shared" si="15"/>
        <v>0</v>
      </c>
      <c r="DE19" s="13">
        <f t="shared" si="2"/>
        <v>0</v>
      </c>
      <c r="DF19" s="13">
        <f t="shared" si="16"/>
        <v>0</v>
      </c>
      <c r="DG19" s="13">
        <f t="shared" si="17"/>
        <v>0</v>
      </c>
      <c r="DH19" s="13">
        <f t="shared" si="18"/>
        <v>0</v>
      </c>
      <c r="DI19" s="13">
        <f t="shared" si="19"/>
        <v>4</v>
      </c>
      <c r="DJ19" s="13">
        <f t="shared" si="20"/>
        <v>0</v>
      </c>
      <c r="DK19" s="13">
        <f t="shared" si="21"/>
        <v>0</v>
      </c>
      <c r="DL19" s="13">
        <f t="shared" si="3"/>
        <v>4</v>
      </c>
      <c r="DM19" s="13">
        <f t="shared" si="4"/>
        <v>0</v>
      </c>
      <c r="DN19" s="13">
        <f t="shared" si="5"/>
        <v>0</v>
      </c>
      <c r="DO19" s="13">
        <f t="shared" si="6"/>
        <v>0</v>
      </c>
      <c r="DP19" s="13">
        <f t="shared" si="7"/>
        <v>0</v>
      </c>
      <c r="DQ19" s="13">
        <f t="shared" si="22"/>
        <v>0</v>
      </c>
      <c r="DR19" s="13">
        <f t="shared" si="8"/>
        <v>0</v>
      </c>
    </row>
    <row r="20" spans="1:122" ht="18" customHeight="1" x14ac:dyDescent="0.2">
      <c r="A20" s="32" t="s">
        <v>60</v>
      </c>
      <c r="B20" s="8" t="s">
        <v>23</v>
      </c>
      <c r="D20" s="43" t="s">
        <v>73</v>
      </c>
      <c r="E20" s="10"/>
      <c r="F20" s="10"/>
      <c r="G20" s="10"/>
      <c r="H20" s="10"/>
      <c r="I20" s="10"/>
      <c r="J20" s="10"/>
      <c r="K20" s="10"/>
      <c r="L20" s="10"/>
      <c r="M20" s="10" t="s">
        <v>5</v>
      </c>
      <c r="N20" s="10" t="s">
        <v>9</v>
      </c>
      <c r="O20" s="10"/>
      <c r="P20" s="10"/>
      <c r="Q20" s="10" t="s">
        <v>14</v>
      </c>
      <c r="R20" s="10" t="s">
        <v>11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 t="s">
        <v>11</v>
      </c>
      <c r="AL20" s="10"/>
      <c r="AM20" s="10" t="s">
        <v>14</v>
      </c>
      <c r="AN20" s="10"/>
      <c r="AO20" s="10"/>
      <c r="AP20" s="10" t="s">
        <v>5</v>
      </c>
      <c r="AQ20" s="10"/>
      <c r="AR20" s="10" t="s">
        <v>9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 t="s">
        <v>11</v>
      </c>
      <c r="BJ20" s="10" t="s">
        <v>14</v>
      </c>
      <c r="BK20" s="10"/>
      <c r="BL20" s="10"/>
      <c r="BM20" s="10"/>
      <c r="BN20" s="10" t="s">
        <v>9</v>
      </c>
      <c r="BO20" s="10"/>
      <c r="BP20" s="10" t="s">
        <v>5</v>
      </c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 t="s">
        <v>5</v>
      </c>
      <c r="CG20" s="10" t="s">
        <v>9</v>
      </c>
      <c r="CH20" s="10" t="s">
        <v>14</v>
      </c>
      <c r="CI20" s="10"/>
      <c r="CJ20" s="10"/>
      <c r="CK20" s="10"/>
      <c r="CL20" s="10" t="s">
        <v>11</v>
      </c>
      <c r="CM20" s="10"/>
      <c r="CN20" s="10"/>
      <c r="CO20" s="10"/>
      <c r="CP20" s="10"/>
      <c r="CQ20" s="10"/>
      <c r="CR20" s="10"/>
      <c r="CS20" s="10"/>
      <c r="CT20" s="10"/>
      <c r="CU20" s="10"/>
      <c r="CV20" s="13">
        <f t="shared" si="9"/>
        <v>4</v>
      </c>
      <c r="CW20" s="16">
        <f t="shared" si="0"/>
        <v>4</v>
      </c>
      <c r="CX20" s="13">
        <f t="shared" si="10"/>
        <v>0</v>
      </c>
      <c r="CY20" s="13">
        <f t="shared" si="11"/>
        <v>0</v>
      </c>
      <c r="CZ20" s="13">
        <f t="shared" si="1"/>
        <v>0</v>
      </c>
      <c r="DA20" s="13">
        <f t="shared" si="12"/>
        <v>0</v>
      </c>
      <c r="DB20" s="13">
        <f t="shared" si="13"/>
        <v>0</v>
      </c>
      <c r="DC20" s="13">
        <f t="shared" si="14"/>
        <v>0</v>
      </c>
      <c r="DD20" s="13">
        <f t="shared" si="15"/>
        <v>0</v>
      </c>
      <c r="DE20" s="13">
        <f t="shared" si="2"/>
        <v>0</v>
      </c>
      <c r="DF20" s="13">
        <f t="shared" si="16"/>
        <v>0</v>
      </c>
      <c r="DG20" s="13">
        <f t="shared" si="17"/>
        <v>0</v>
      </c>
      <c r="DH20" s="13">
        <f t="shared" si="18"/>
        <v>0</v>
      </c>
      <c r="DI20" s="13">
        <f t="shared" si="19"/>
        <v>4</v>
      </c>
      <c r="DJ20" s="13">
        <f t="shared" si="20"/>
        <v>0</v>
      </c>
      <c r="DK20" s="13">
        <f t="shared" si="21"/>
        <v>0</v>
      </c>
      <c r="DL20" s="13">
        <f t="shared" si="3"/>
        <v>4</v>
      </c>
      <c r="DM20" s="13">
        <f t="shared" si="4"/>
        <v>0</v>
      </c>
      <c r="DN20" s="13">
        <f t="shared" si="5"/>
        <v>0</v>
      </c>
      <c r="DO20" s="13">
        <f t="shared" si="6"/>
        <v>0</v>
      </c>
      <c r="DP20" s="13">
        <f t="shared" si="7"/>
        <v>0</v>
      </c>
      <c r="DQ20" s="13">
        <f t="shared" si="22"/>
        <v>0</v>
      </c>
      <c r="DR20" s="13">
        <f t="shared" si="8"/>
        <v>0</v>
      </c>
    </row>
    <row r="21" spans="1:122" ht="18" customHeight="1" x14ac:dyDescent="0.2">
      <c r="A21" s="32" t="s">
        <v>61</v>
      </c>
      <c r="B21" s="8" t="s">
        <v>62</v>
      </c>
      <c r="D21" s="43" t="s">
        <v>87</v>
      </c>
      <c r="E21" s="10"/>
      <c r="F21" s="10"/>
      <c r="G21" s="10"/>
      <c r="H21" s="10"/>
      <c r="I21" s="10"/>
      <c r="J21" s="10"/>
      <c r="K21" s="10"/>
      <c r="L21" s="10" t="s">
        <v>5</v>
      </c>
      <c r="M21" s="10"/>
      <c r="N21" s="10" t="s">
        <v>9</v>
      </c>
      <c r="O21" s="10" t="s">
        <v>14</v>
      </c>
      <c r="P21" s="10"/>
      <c r="Q21" s="10"/>
      <c r="R21" s="10"/>
      <c r="S21" s="10" t="s">
        <v>11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 t="s">
        <v>5</v>
      </c>
      <c r="AK21" s="10"/>
      <c r="AL21" s="10" t="s">
        <v>9</v>
      </c>
      <c r="AM21" s="10" t="s">
        <v>14</v>
      </c>
      <c r="AN21" s="10"/>
      <c r="AO21" s="10"/>
      <c r="AP21" s="10"/>
      <c r="AQ21" s="10" t="s">
        <v>11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 t="s">
        <v>5</v>
      </c>
      <c r="BH21" s="10"/>
      <c r="BI21" s="10" t="s">
        <v>9</v>
      </c>
      <c r="BJ21" s="10" t="s">
        <v>14</v>
      </c>
      <c r="BK21" s="10"/>
      <c r="BL21" s="10"/>
      <c r="BM21" s="10"/>
      <c r="BN21" s="10"/>
      <c r="BO21" s="10" t="s">
        <v>11</v>
      </c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 t="s">
        <v>5</v>
      </c>
      <c r="CF21" s="10"/>
      <c r="CG21" s="10" t="s">
        <v>9</v>
      </c>
      <c r="CH21" s="10" t="s">
        <v>14</v>
      </c>
      <c r="CI21" s="10"/>
      <c r="CJ21" s="10"/>
      <c r="CK21" s="10" t="s">
        <v>11</v>
      </c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3">
        <v>4</v>
      </c>
      <c r="CW21" s="16">
        <v>4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4</v>
      </c>
      <c r="DJ21" s="13">
        <v>0</v>
      </c>
      <c r="DK21" s="13">
        <v>0</v>
      </c>
      <c r="DL21" s="13">
        <v>4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</row>
    <row r="22" spans="1:122" ht="18" customHeight="1" x14ac:dyDescent="0.2">
      <c r="A22" s="32" t="s">
        <v>78</v>
      </c>
      <c r="B22" s="8" t="s">
        <v>81</v>
      </c>
      <c r="D22" s="43" t="s">
        <v>36</v>
      </c>
      <c r="E22" s="10"/>
      <c r="F22" s="10"/>
      <c r="G22" s="10"/>
      <c r="H22" s="10"/>
      <c r="I22" s="10"/>
      <c r="J22" s="10"/>
      <c r="K22" s="10"/>
      <c r="L22" s="10" t="s">
        <v>32</v>
      </c>
      <c r="M22" s="10" t="s">
        <v>5</v>
      </c>
      <c r="N22" s="10"/>
      <c r="O22" s="10" t="s">
        <v>9</v>
      </c>
      <c r="P22" s="10"/>
      <c r="Q22" s="10"/>
      <c r="R22" s="10"/>
      <c r="S22" s="10" t="s">
        <v>11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 t="s">
        <v>9</v>
      </c>
      <c r="AL22" s="10"/>
      <c r="AM22" s="10" t="s">
        <v>5</v>
      </c>
      <c r="AN22" s="10"/>
      <c r="AO22" s="10"/>
      <c r="AP22" s="10" t="s">
        <v>32</v>
      </c>
      <c r="AQ22" s="10"/>
      <c r="AR22" s="10" t="s">
        <v>11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 t="s">
        <v>5</v>
      </c>
      <c r="BI22" s="10"/>
      <c r="BJ22" s="10" t="s">
        <v>32</v>
      </c>
      <c r="BK22" s="10"/>
      <c r="BL22" s="10"/>
      <c r="BM22" s="10"/>
      <c r="BN22" s="10" t="s">
        <v>9</v>
      </c>
      <c r="BO22" s="10" t="s">
        <v>11</v>
      </c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 t="s">
        <v>9</v>
      </c>
      <c r="CG22" s="10"/>
      <c r="CH22" s="10" t="s">
        <v>5</v>
      </c>
      <c r="CI22" s="10"/>
      <c r="CJ22" s="10"/>
      <c r="CK22" s="10"/>
      <c r="CL22" s="10" t="s">
        <v>11</v>
      </c>
      <c r="CM22" s="10" t="s">
        <v>32</v>
      </c>
      <c r="CN22" s="10"/>
      <c r="CO22" s="10"/>
      <c r="CP22" s="10"/>
      <c r="CQ22" s="10"/>
      <c r="CR22" s="10"/>
      <c r="CS22" s="10"/>
      <c r="CT22" s="10"/>
      <c r="CU22" s="10"/>
      <c r="CV22" s="13">
        <f t="shared" si="9"/>
        <v>4</v>
      </c>
      <c r="CW22" s="16">
        <f t="shared" si="0"/>
        <v>4</v>
      </c>
      <c r="CX22" s="13">
        <f t="shared" si="10"/>
        <v>0</v>
      </c>
      <c r="CY22" s="13">
        <f t="shared" si="11"/>
        <v>0</v>
      </c>
      <c r="CZ22" s="13">
        <f t="shared" si="1"/>
        <v>0</v>
      </c>
      <c r="DA22" s="13">
        <f t="shared" si="12"/>
        <v>0</v>
      </c>
      <c r="DB22" s="13">
        <f t="shared" si="13"/>
        <v>4</v>
      </c>
      <c r="DC22" s="13">
        <f t="shared" si="14"/>
        <v>0</v>
      </c>
      <c r="DD22" s="13">
        <f t="shared" si="15"/>
        <v>0</v>
      </c>
      <c r="DE22" s="13">
        <f t="shared" si="2"/>
        <v>0</v>
      </c>
      <c r="DF22" s="13">
        <f t="shared" si="16"/>
        <v>0</v>
      </c>
      <c r="DG22" s="13">
        <f t="shared" si="17"/>
        <v>0</v>
      </c>
      <c r="DH22" s="13">
        <f t="shared" si="18"/>
        <v>0</v>
      </c>
      <c r="DI22" s="13">
        <f t="shared" si="19"/>
        <v>4</v>
      </c>
      <c r="DJ22" s="13">
        <f t="shared" si="20"/>
        <v>0</v>
      </c>
      <c r="DK22" s="13">
        <f t="shared" si="21"/>
        <v>0</v>
      </c>
      <c r="DL22" s="13">
        <f t="shared" si="3"/>
        <v>0</v>
      </c>
      <c r="DM22" s="13">
        <f t="shared" si="4"/>
        <v>0</v>
      </c>
      <c r="DN22" s="13">
        <f t="shared" si="5"/>
        <v>0</v>
      </c>
      <c r="DO22" s="13">
        <f t="shared" si="6"/>
        <v>0</v>
      </c>
      <c r="DP22" s="13">
        <f t="shared" si="7"/>
        <v>0</v>
      </c>
      <c r="DQ22" s="13">
        <f t="shared" si="22"/>
        <v>0</v>
      </c>
      <c r="DR22" s="13">
        <f t="shared" si="8"/>
        <v>0</v>
      </c>
    </row>
    <row r="23" spans="1:122" ht="18" customHeight="1" x14ac:dyDescent="0.2">
      <c r="A23" s="32" t="s">
        <v>28</v>
      </c>
      <c r="B23" s="8" t="s">
        <v>29</v>
      </c>
      <c r="D23" s="43" t="s">
        <v>38</v>
      </c>
      <c r="E23" s="10"/>
      <c r="F23" s="10"/>
      <c r="G23" s="10"/>
      <c r="H23" s="10"/>
      <c r="I23" s="10"/>
      <c r="J23" s="10"/>
      <c r="K23" s="10"/>
      <c r="L23" s="10" t="s">
        <v>5</v>
      </c>
      <c r="M23" s="10"/>
      <c r="N23" s="10" t="s">
        <v>9</v>
      </c>
      <c r="O23" s="10"/>
      <c r="P23" s="10"/>
      <c r="Q23" s="10" t="s">
        <v>32</v>
      </c>
      <c r="R23" s="10"/>
      <c r="S23" s="17"/>
      <c r="T23" s="10"/>
      <c r="U23" s="10" t="s">
        <v>11</v>
      </c>
      <c r="V23" s="10"/>
      <c r="W23" s="10"/>
      <c r="X23" s="11"/>
      <c r="Y23" s="10"/>
      <c r="Z23" s="11"/>
      <c r="AA23" s="10"/>
      <c r="AB23" s="10"/>
      <c r="AC23" s="11"/>
      <c r="AD23" s="10"/>
      <c r="AE23" s="10"/>
      <c r="AF23" s="10"/>
      <c r="AG23" s="10"/>
      <c r="AH23" s="10"/>
      <c r="AI23" s="10"/>
      <c r="AJ23" s="10" t="s">
        <v>5</v>
      </c>
      <c r="AK23" s="10"/>
      <c r="AL23" s="10" t="s">
        <v>9</v>
      </c>
      <c r="AM23" s="10"/>
      <c r="AN23" s="10"/>
      <c r="AO23" s="10"/>
      <c r="AP23" s="10"/>
      <c r="AQ23" s="10" t="s">
        <v>32</v>
      </c>
      <c r="AR23" s="10"/>
      <c r="AS23" s="10" t="s">
        <v>11</v>
      </c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 t="s">
        <v>5</v>
      </c>
      <c r="BI23" s="10"/>
      <c r="BJ23" s="10" t="s">
        <v>11</v>
      </c>
      <c r="BK23" s="10"/>
      <c r="BL23" s="10"/>
      <c r="BM23" s="10" t="s">
        <v>32</v>
      </c>
      <c r="BN23" s="10"/>
      <c r="BO23" s="10"/>
      <c r="BP23" s="10" t="s">
        <v>9</v>
      </c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 t="s">
        <v>5</v>
      </c>
      <c r="CF23" s="10"/>
      <c r="CG23" s="10" t="s">
        <v>9</v>
      </c>
      <c r="CH23" s="10" t="s">
        <v>32</v>
      </c>
      <c r="CI23" s="10"/>
      <c r="CJ23" s="10"/>
      <c r="CK23" s="10" t="s">
        <v>11</v>
      </c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3">
        <f t="shared" si="9"/>
        <v>4</v>
      </c>
      <c r="CW23" s="16">
        <f t="shared" si="0"/>
        <v>4</v>
      </c>
      <c r="CX23" s="13">
        <f t="shared" si="10"/>
        <v>0</v>
      </c>
      <c r="CY23" s="13">
        <f t="shared" si="11"/>
        <v>0</v>
      </c>
      <c r="CZ23" s="13">
        <f t="shared" si="1"/>
        <v>0</v>
      </c>
      <c r="DA23" s="13">
        <f t="shared" si="12"/>
        <v>0</v>
      </c>
      <c r="DB23" s="13">
        <f t="shared" si="13"/>
        <v>4</v>
      </c>
      <c r="DC23" s="13">
        <f t="shared" si="14"/>
        <v>0</v>
      </c>
      <c r="DD23" s="13">
        <f t="shared" si="15"/>
        <v>0</v>
      </c>
      <c r="DE23" s="13">
        <f t="shared" si="2"/>
        <v>0</v>
      </c>
      <c r="DF23" s="13">
        <f t="shared" si="16"/>
        <v>0</v>
      </c>
      <c r="DG23" s="13">
        <f t="shared" si="17"/>
        <v>0</v>
      </c>
      <c r="DH23" s="13">
        <f t="shared" si="18"/>
        <v>0</v>
      </c>
      <c r="DI23" s="13">
        <f t="shared" si="19"/>
        <v>4</v>
      </c>
      <c r="DJ23" s="13">
        <f t="shared" si="20"/>
        <v>0</v>
      </c>
      <c r="DK23" s="13">
        <f t="shared" si="21"/>
        <v>0</v>
      </c>
      <c r="DL23" s="13">
        <f t="shared" si="3"/>
        <v>0</v>
      </c>
      <c r="DM23" s="13">
        <f t="shared" si="4"/>
        <v>0</v>
      </c>
      <c r="DN23" s="13">
        <f t="shared" si="5"/>
        <v>0</v>
      </c>
      <c r="DO23" s="13">
        <f t="shared" si="6"/>
        <v>0</v>
      </c>
      <c r="DP23" s="13">
        <f t="shared" si="7"/>
        <v>0</v>
      </c>
      <c r="DQ23" s="13">
        <f t="shared" si="22"/>
        <v>0</v>
      </c>
      <c r="DR23" s="13">
        <f t="shared" si="8"/>
        <v>0</v>
      </c>
    </row>
    <row r="24" spans="1:122" ht="18" customHeight="1" x14ac:dyDescent="0.2">
      <c r="A24" s="32" t="s">
        <v>13</v>
      </c>
      <c r="B24" s="8" t="s">
        <v>14</v>
      </c>
      <c r="D24" s="43" t="s">
        <v>74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 t="s">
        <v>5</v>
      </c>
      <c r="P24" s="10"/>
      <c r="Q24" s="10"/>
      <c r="R24" s="10"/>
      <c r="S24" s="17"/>
      <c r="T24" s="10" t="s">
        <v>9</v>
      </c>
      <c r="U24" s="10"/>
      <c r="V24" s="10"/>
      <c r="W24" s="10"/>
      <c r="X24" s="10" t="s">
        <v>11</v>
      </c>
      <c r="Y24" s="10"/>
      <c r="Z24" s="10" t="s">
        <v>32</v>
      </c>
      <c r="AA24" s="10"/>
      <c r="AB24" s="10"/>
      <c r="AC24" s="11"/>
      <c r="AD24" s="10"/>
      <c r="AE24" s="10"/>
      <c r="AF24" s="10"/>
      <c r="AG24" s="10" t="s">
        <v>5</v>
      </c>
      <c r="AH24" s="10"/>
      <c r="AI24" s="10"/>
      <c r="AJ24" s="10" t="s">
        <v>9</v>
      </c>
      <c r="AK24" s="10"/>
      <c r="AL24" s="10"/>
      <c r="AM24" s="10" t="s">
        <v>32</v>
      </c>
      <c r="AN24" s="10"/>
      <c r="AO24" s="10"/>
      <c r="AP24" s="10"/>
      <c r="AQ24" s="10" t="s">
        <v>11</v>
      </c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 t="s">
        <v>5</v>
      </c>
      <c r="BI24" s="10"/>
      <c r="BJ24" s="10"/>
      <c r="BK24" s="10"/>
      <c r="BL24" s="10"/>
      <c r="BM24" s="10"/>
      <c r="BN24" s="10"/>
      <c r="BO24" s="10" t="s">
        <v>9</v>
      </c>
      <c r="BP24" s="10"/>
      <c r="BQ24" s="10"/>
      <c r="BR24" s="10"/>
      <c r="BS24" s="10" t="s">
        <v>11</v>
      </c>
      <c r="BT24" s="10"/>
      <c r="BU24" s="10" t="s">
        <v>32</v>
      </c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 t="s">
        <v>5</v>
      </c>
      <c r="CG24" s="10"/>
      <c r="CH24" s="10"/>
      <c r="CI24" s="10"/>
      <c r="CJ24" s="10"/>
      <c r="CK24" s="10"/>
      <c r="CL24" s="10" t="s">
        <v>9</v>
      </c>
      <c r="CM24" s="10"/>
      <c r="CN24" s="10" t="s">
        <v>32</v>
      </c>
      <c r="CO24" s="10"/>
      <c r="CP24" s="10"/>
      <c r="CQ24" s="10" t="s">
        <v>11</v>
      </c>
      <c r="CR24" s="10"/>
      <c r="CS24" s="10"/>
      <c r="CT24" s="10"/>
      <c r="CU24" s="10"/>
      <c r="CV24" s="13">
        <f t="shared" si="9"/>
        <v>4</v>
      </c>
      <c r="CW24" s="16">
        <f t="shared" si="0"/>
        <v>4</v>
      </c>
      <c r="CX24" s="13">
        <f t="shared" si="10"/>
        <v>0</v>
      </c>
      <c r="CY24" s="13">
        <f t="shared" si="11"/>
        <v>0</v>
      </c>
      <c r="CZ24" s="13">
        <f t="shared" si="1"/>
        <v>0</v>
      </c>
      <c r="DA24" s="13">
        <f t="shared" si="12"/>
        <v>0</v>
      </c>
      <c r="DB24" s="13">
        <f t="shared" si="13"/>
        <v>4</v>
      </c>
      <c r="DC24" s="13">
        <f t="shared" si="14"/>
        <v>0</v>
      </c>
      <c r="DD24" s="13">
        <f t="shared" si="15"/>
        <v>0</v>
      </c>
      <c r="DE24" s="13">
        <f t="shared" si="2"/>
        <v>0</v>
      </c>
      <c r="DF24" s="13">
        <f t="shared" si="16"/>
        <v>0</v>
      </c>
      <c r="DG24" s="13">
        <f t="shared" si="17"/>
        <v>0</v>
      </c>
      <c r="DH24" s="13">
        <f t="shared" si="18"/>
        <v>0</v>
      </c>
      <c r="DI24" s="13">
        <f t="shared" si="19"/>
        <v>4</v>
      </c>
      <c r="DJ24" s="13">
        <f t="shared" si="20"/>
        <v>0</v>
      </c>
      <c r="DK24" s="13">
        <f t="shared" si="21"/>
        <v>0</v>
      </c>
      <c r="DL24" s="13">
        <f t="shared" si="3"/>
        <v>0</v>
      </c>
      <c r="DM24" s="13">
        <f t="shared" si="4"/>
        <v>0</v>
      </c>
      <c r="DN24" s="13">
        <f t="shared" si="5"/>
        <v>0</v>
      </c>
      <c r="DO24" s="13">
        <f t="shared" si="6"/>
        <v>0</v>
      </c>
      <c r="DP24" s="13">
        <f t="shared" si="7"/>
        <v>0</v>
      </c>
      <c r="DQ24" s="13">
        <f t="shared" si="22"/>
        <v>0</v>
      </c>
      <c r="DR24" s="13">
        <f t="shared" si="8"/>
        <v>0</v>
      </c>
    </row>
    <row r="25" spans="1:122" ht="18" customHeight="1" x14ac:dyDescent="0.2">
      <c r="A25" s="32" t="s">
        <v>4</v>
      </c>
      <c r="B25" s="8" t="s">
        <v>5</v>
      </c>
      <c r="D25" s="43" t="s">
        <v>75</v>
      </c>
      <c r="E25" s="10"/>
      <c r="F25" s="10"/>
      <c r="G25" s="10"/>
      <c r="H25" s="10"/>
      <c r="I25" s="10"/>
      <c r="J25" s="10"/>
      <c r="K25" s="10"/>
      <c r="L25" s="10"/>
      <c r="M25" s="10"/>
      <c r="N25" s="10" t="s">
        <v>5</v>
      </c>
      <c r="O25" s="10"/>
      <c r="P25" s="10"/>
      <c r="Q25" s="10"/>
      <c r="R25" s="10" t="s">
        <v>9</v>
      </c>
      <c r="S25" s="17"/>
      <c r="T25" s="10" t="s">
        <v>11</v>
      </c>
      <c r="U25" s="10"/>
      <c r="V25" s="10"/>
      <c r="W25" s="10"/>
      <c r="X25" s="11"/>
      <c r="Y25" s="10" t="s">
        <v>32</v>
      </c>
      <c r="Z25" s="11"/>
      <c r="AA25" s="10"/>
      <c r="AB25" s="10"/>
      <c r="AC25" s="11"/>
      <c r="AD25" s="10"/>
      <c r="AE25" s="10"/>
      <c r="AF25" s="10"/>
      <c r="AG25" s="10"/>
      <c r="AH25" s="10"/>
      <c r="AI25" s="10"/>
      <c r="AJ25" s="10"/>
      <c r="AK25" s="10" t="s">
        <v>5</v>
      </c>
      <c r="AL25" s="10"/>
      <c r="AM25" s="10"/>
      <c r="AN25" s="10"/>
      <c r="AO25" s="10"/>
      <c r="AP25" s="10" t="s">
        <v>9</v>
      </c>
      <c r="AQ25" s="10"/>
      <c r="AR25" s="10" t="s">
        <v>32</v>
      </c>
      <c r="AS25" s="10"/>
      <c r="AT25" s="10"/>
      <c r="AU25" s="10"/>
      <c r="AV25" s="10" t="s">
        <v>11</v>
      </c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 t="s">
        <v>5</v>
      </c>
      <c r="BJ25" s="10" t="s">
        <v>32</v>
      </c>
      <c r="BK25" s="10"/>
      <c r="BL25" s="10"/>
      <c r="BM25" s="10"/>
      <c r="BN25" s="10" t="s">
        <v>9</v>
      </c>
      <c r="BO25" s="10"/>
      <c r="BP25" s="10" t="s">
        <v>11</v>
      </c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 t="s">
        <v>5</v>
      </c>
      <c r="CF25" s="10"/>
      <c r="CG25" s="10"/>
      <c r="CH25" s="10" t="s">
        <v>32</v>
      </c>
      <c r="CI25" s="10"/>
      <c r="CJ25" s="10"/>
      <c r="CK25" s="10"/>
      <c r="CL25" s="10" t="s">
        <v>9</v>
      </c>
      <c r="CM25" s="10"/>
      <c r="CN25" s="10"/>
      <c r="CO25" s="10"/>
      <c r="CP25" s="10"/>
      <c r="CQ25" s="10" t="s">
        <v>11</v>
      </c>
      <c r="CR25" s="10"/>
      <c r="CS25" s="10"/>
      <c r="CT25" s="10"/>
      <c r="CU25" s="10"/>
      <c r="CV25" s="13">
        <f t="shared" si="9"/>
        <v>4</v>
      </c>
      <c r="CW25" s="16">
        <f t="shared" si="0"/>
        <v>4</v>
      </c>
      <c r="CX25" s="13">
        <f t="shared" si="10"/>
        <v>0</v>
      </c>
      <c r="CY25" s="13">
        <f t="shared" si="11"/>
        <v>0</v>
      </c>
      <c r="CZ25" s="13">
        <f t="shared" si="1"/>
        <v>0</v>
      </c>
      <c r="DA25" s="13">
        <f t="shared" si="12"/>
        <v>0</v>
      </c>
      <c r="DB25" s="13">
        <f t="shared" si="13"/>
        <v>4</v>
      </c>
      <c r="DC25" s="13">
        <f t="shared" si="14"/>
        <v>0</v>
      </c>
      <c r="DD25" s="13">
        <f t="shared" si="15"/>
        <v>0</v>
      </c>
      <c r="DE25" s="13">
        <f t="shared" si="2"/>
        <v>0</v>
      </c>
      <c r="DF25" s="13">
        <f t="shared" si="16"/>
        <v>0</v>
      </c>
      <c r="DG25" s="13">
        <f t="shared" si="17"/>
        <v>0</v>
      </c>
      <c r="DH25" s="13">
        <f t="shared" si="18"/>
        <v>0</v>
      </c>
      <c r="DI25" s="13">
        <f t="shared" si="19"/>
        <v>4</v>
      </c>
      <c r="DJ25" s="13">
        <f t="shared" si="20"/>
        <v>0</v>
      </c>
      <c r="DK25" s="13">
        <f t="shared" si="21"/>
        <v>0</v>
      </c>
      <c r="DL25" s="13">
        <f t="shared" si="3"/>
        <v>0</v>
      </c>
      <c r="DM25" s="13">
        <f t="shared" si="4"/>
        <v>0</v>
      </c>
      <c r="DN25" s="13">
        <f t="shared" si="5"/>
        <v>0</v>
      </c>
      <c r="DO25" s="13">
        <f t="shared" si="6"/>
        <v>0</v>
      </c>
      <c r="DP25" s="13">
        <f t="shared" si="7"/>
        <v>0</v>
      </c>
      <c r="DQ25" s="13">
        <f t="shared" si="22"/>
        <v>0</v>
      </c>
      <c r="DR25" s="13">
        <f t="shared" si="8"/>
        <v>0</v>
      </c>
    </row>
    <row r="26" spans="1:122" ht="18" customHeight="1" x14ac:dyDescent="0.2">
      <c r="A26" s="32" t="s">
        <v>64</v>
      </c>
      <c r="B26" s="8" t="s">
        <v>65</v>
      </c>
      <c r="D26" s="43" t="s">
        <v>41</v>
      </c>
      <c r="E26" s="10"/>
      <c r="F26" s="10"/>
      <c r="G26" s="10"/>
      <c r="H26" s="10"/>
      <c r="I26" s="10"/>
      <c r="J26" s="10"/>
      <c r="K26" s="10"/>
      <c r="L26" s="10"/>
      <c r="M26" s="10" t="s">
        <v>9</v>
      </c>
      <c r="N26" s="10"/>
      <c r="O26" s="10" t="s">
        <v>5</v>
      </c>
      <c r="P26" s="10"/>
      <c r="Q26" s="10"/>
      <c r="R26" s="10" t="s">
        <v>32</v>
      </c>
      <c r="S26" s="17"/>
      <c r="T26" s="10"/>
      <c r="U26" s="10" t="s">
        <v>11</v>
      </c>
      <c r="V26" s="10"/>
      <c r="W26" s="10" t="s">
        <v>49</v>
      </c>
      <c r="X26" s="11"/>
      <c r="Y26" s="10"/>
      <c r="Z26" s="11"/>
      <c r="AA26" s="10"/>
      <c r="AB26" s="10"/>
      <c r="AC26" s="11"/>
      <c r="AD26" s="10"/>
      <c r="AE26" s="10"/>
      <c r="AF26" s="10"/>
      <c r="AG26" s="10"/>
      <c r="AH26" s="10"/>
      <c r="AI26" s="10" t="s">
        <v>5</v>
      </c>
      <c r="AJ26" s="10"/>
      <c r="AK26" s="10"/>
      <c r="AL26" s="10"/>
      <c r="AM26" s="10" t="s">
        <v>9</v>
      </c>
      <c r="AN26" s="10"/>
      <c r="AO26" s="10" t="s">
        <v>32</v>
      </c>
      <c r="AP26" s="10"/>
      <c r="AQ26" s="10"/>
      <c r="AR26" s="10" t="s">
        <v>11</v>
      </c>
      <c r="AS26" s="10"/>
      <c r="AT26" s="10"/>
      <c r="AU26" s="10" t="s">
        <v>49</v>
      </c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 t="s">
        <v>5</v>
      </c>
      <c r="BG26" s="10"/>
      <c r="BH26" s="10" t="s">
        <v>9</v>
      </c>
      <c r="BI26" s="10"/>
      <c r="BJ26" s="10"/>
      <c r="BK26" s="10"/>
      <c r="BL26" s="10" t="s">
        <v>49</v>
      </c>
      <c r="BM26" s="10"/>
      <c r="BN26" s="10"/>
      <c r="BO26" s="10" t="s">
        <v>32</v>
      </c>
      <c r="BP26" s="10"/>
      <c r="BQ26" s="10"/>
      <c r="BR26" s="10" t="s">
        <v>11</v>
      </c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 t="s">
        <v>5</v>
      </c>
      <c r="CE26" s="10"/>
      <c r="CF26" s="10" t="s">
        <v>9</v>
      </c>
      <c r="CG26" s="10"/>
      <c r="CH26" s="10"/>
      <c r="CI26" s="10"/>
      <c r="CJ26" s="10" t="s">
        <v>32</v>
      </c>
      <c r="CK26" s="10"/>
      <c r="CL26" s="10"/>
      <c r="CM26" s="10" t="s">
        <v>49</v>
      </c>
      <c r="CN26" s="10"/>
      <c r="CO26" s="10"/>
      <c r="CP26" s="10" t="s">
        <v>11</v>
      </c>
      <c r="CQ26" s="10"/>
      <c r="CR26" s="10"/>
      <c r="CS26" s="10"/>
      <c r="CT26" s="10"/>
      <c r="CU26" s="10"/>
      <c r="CV26" s="13">
        <f t="shared" si="9"/>
        <v>4</v>
      </c>
      <c r="CW26" s="16">
        <f t="shared" si="0"/>
        <v>4</v>
      </c>
      <c r="CX26" s="13">
        <f t="shared" si="10"/>
        <v>0</v>
      </c>
      <c r="CY26" s="13">
        <f t="shared" si="11"/>
        <v>0</v>
      </c>
      <c r="CZ26" s="13">
        <f t="shared" si="1"/>
        <v>0</v>
      </c>
      <c r="DA26" s="13">
        <f t="shared" si="12"/>
        <v>4</v>
      </c>
      <c r="DB26" s="13">
        <f t="shared" si="13"/>
        <v>4</v>
      </c>
      <c r="DC26" s="13">
        <f t="shared" si="14"/>
        <v>0</v>
      </c>
      <c r="DD26" s="13">
        <f t="shared" si="15"/>
        <v>0</v>
      </c>
      <c r="DE26" s="13">
        <f t="shared" si="2"/>
        <v>0</v>
      </c>
      <c r="DF26" s="13">
        <f t="shared" si="16"/>
        <v>0</v>
      </c>
      <c r="DG26" s="13">
        <f t="shared" si="17"/>
        <v>0</v>
      </c>
      <c r="DH26" s="13">
        <f t="shared" si="18"/>
        <v>0</v>
      </c>
      <c r="DI26" s="13">
        <f t="shared" si="19"/>
        <v>4</v>
      </c>
      <c r="DJ26" s="13">
        <f t="shared" si="20"/>
        <v>0</v>
      </c>
      <c r="DK26" s="13">
        <f t="shared" si="21"/>
        <v>0</v>
      </c>
      <c r="DL26" s="13">
        <f t="shared" si="3"/>
        <v>0</v>
      </c>
      <c r="DM26" s="13">
        <f t="shared" si="4"/>
        <v>0</v>
      </c>
      <c r="DN26" s="13">
        <f t="shared" si="5"/>
        <v>0</v>
      </c>
      <c r="DO26" s="13">
        <f t="shared" si="6"/>
        <v>0</v>
      </c>
      <c r="DP26" s="13">
        <f t="shared" si="7"/>
        <v>0</v>
      </c>
      <c r="DQ26" s="13">
        <f t="shared" si="22"/>
        <v>0</v>
      </c>
      <c r="DR26" s="13">
        <f t="shared" si="8"/>
        <v>0</v>
      </c>
    </row>
    <row r="27" spans="1:122" ht="18" customHeight="1" x14ac:dyDescent="0.2">
      <c r="A27" s="4" t="s">
        <v>42</v>
      </c>
      <c r="B27" s="8" t="s">
        <v>43</v>
      </c>
      <c r="D27" s="43" t="s">
        <v>44</v>
      </c>
      <c r="E27" s="10"/>
      <c r="F27" s="10"/>
      <c r="G27" s="10"/>
      <c r="H27" s="10"/>
      <c r="I27" s="10"/>
      <c r="J27" s="10"/>
      <c r="K27" s="10"/>
      <c r="L27" s="10" t="s">
        <v>5</v>
      </c>
      <c r="M27" s="10"/>
      <c r="N27" s="10" t="s">
        <v>9</v>
      </c>
      <c r="O27" s="10"/>
      <c r="P27" s="10"/>
      <c r="Q27" s="10" t="s">
        <v>32</v>
      </c>
      <c r="R27" s="11"/>
      <c r="S27" s="10" t="s">
        <v>11</v>
      </c>
      <c r="T27" s="10"/>
      <c r="U27" s="10"/>
      <c r="V27" s="10"/>
      <c r="W27" s="10" t="s">
        <v>49</v>
      </c>
      <c r="X27" s="10"/>
      <c r="Y27" s="11"/>
      <c r="Z27" s="10"/>
      <c r="AA27" s="10"/>
      <c r="AB27" s="10"/>
      <c r="AC27" s="10"/>
      <c r="AD27" s="10"/>
      <c r="AE27" s="11"/>
      <c r="AF27" s="10"/>
      <c r="AG27" s="10"/>
      <c r="AH27" s="10"/>
      <c r="AJ27" s="10"/>
      <c r="AK27" s="10" t="s">
        <v>5</v>
      </c>
      <c r="AL27" s="10"/>
      <c r="AM27" s="10" t="s">
        <v>11</v>
      </c>
      <c r="AN27" s="10"/>
      <c r="AO27" s="10" t="s">
        <v>9</v>
      </c>
      <c r="AP27" s="10"/>
      <c r="AQ27" s="10" t="s">
        <v>32</v>
      </c>
      <c r="AR27" s="10"/>
      <c r="AS27" s="10" t="s">
        <v>49</v>
      </c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 t="s">
        <v>9</v>
      </c>
      <c r="BH27" s="10"/>
      <c r="BI27" s="10"/>
      <c r="BJ27" s="10" t="s">
        <v>5</v>
      </c>
      <c r="BK27" s="10"/>
      <c r="BL27" s="10"/>
      <c r="BM27" s="10" t="s">
        <v>32</v>
      </c>
      <c r="BN27" s="10"/>
      <c r="BO27" s="10"/>
      <c r="BP27" s="10" t="s">
        <v>49</v>
      </c>
      <c r="BQ27" s="10"/>
      <c r="BR27" s="10" t="s">
        <v>11</v>
      </c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 t="s">
        <v>5</v>
      </c>
      <c r="CE27" s="10"/>
      <c r="CF27" s="10"/>
      <c r="CG27" s="10" t="s">
        <v>9</v>
      </c>
      <c r="CH27" s="10"/>
      <c r="CI27" s="10"/>
      <c r="CJ27" s="10"/>
      <c r="CK27" s="10" t="s">
        <v>32</v>
      </c>
      <c r="CL27" s="10"/>
      <c r="CM27" s="10" t="s">
        <v>11</v>
      </c>
      <c r="CN27" s="10" t="s">
        <v>49</v>
      </c>
      <c r="CO27" s="10"/>
      <c r="CP27" s="10"/>
      <c r="CQ27" s="10"/>
      <c r="CR27" s="10"/>
      <c r="CS27" s="10"/>
      <c r="CT27" s="10"/>
      <c r="CU27" s="10"/>
      <c r="CV27" s="13">
        <f t="shared" si="9"/>
        <v>4</v>
      </c>
      <c r="CW27" s="16">
        <f t="shared" si="0"/>
        <v>4</v>
      </c>
      <c r="CX27" s="13">
        <f t="shared" si="10"/>
        <v>0</v>
      </c>
      <c r="CY27" s="13">
        <f t="shared" si="11"/>
        <v>0</v>
      </c>
      <c r="CZ27" s="13">
        <f t="shared" si="1"/>
        <v>0</v>
      </c>
      <c r="DA27" s="13">
        <f t="shared" si="12"/>
        <v>4</v>
      </c>
      <c r="DB27" s="13">
        <f t="shared" si="13"/>
        <v>4</v>
      </c>
      <c r="DC27" s="13">
        <f t="shared" si="14"/>
        <v>0</v>
      </c>
      <c r="DD27" s="13">
        <f t="shared" si="15"/>
        <v>0</v>
      </c>
      <c r="DE27" s="13">
        <f t="shared" si="2"/>
        <v>0</v>
      </c>
      <c r="DF27" s="13">
        <f t="shared" si="16"/>
        <v>0</v>
      </c>
      <c r="DG27" s="13">
        <f t="shared" si="17"/>
        <v>0</v>
      </c>
      <c r="DH27" s="13">
        <f t="shared" si="18"/>
        <v>0</v>
      </c>
      <c r="DI27" s="13">
        <f t="shared" si="19"/>
        <v>4</v>
      </c>
      <c r="DJ27" s="13">
        <f t="shared" si="20"/>
        <v>0</v>
      </c>
      <c r="DK27" s="13">
        <f t="shared" si="21"/>
        <v>0</v>
      </c>
      <c r="DL27" s="13">
        <f t="shared" si="3"/>
        <v>0</v>
      </c>
      <c r="DM27" s="13">
        <f t="shared" si="4"/>
        <v>0</v>
      </c>
      <c r="DN27" s="13">
        <f t="shared" si="5"/>
        <v>0</v>
      </c>
      <c r="DO27" s="13">
        <f t="shared" si="6"/>
        <v>0</v>
      </c>
      <c r="DP27" s="13">
        <f t="shared" si="7"/>
        <v>0</v>
      </c>
      <c r="DQ27" s="13">
        <f t="shared" si="22"/>
        <v>0</v>
      </c>
      <c r="DR27" s="13">
        <f t="shared" si="8"/>
        <v>0</v>
      </c>
    </row>
    <row r="28" spans="1:122" ht="18" customHeight="1" x14ac:dyDescent="0.2">
      <c r="A28" s="4" t="s">
        <v>86</v>
      </c>
      <c r="B28" s="8" t="s">
        <v>21</v>
      </c>
      <c r="D28" s="43" t="s">
        <v>47</v>
      </c>
      <c r="E28" s="10"/>
      <c r="F28" s="10"/>
      <c r="G28" s="10"/>
      <c r="H28" s="10"/>
      <c r="I28" s="10"/>
      <c r="J28" s="10"/>
      <c r="K28" s="10"/>
      <c r="L28" s="10"/>
      <c r="M28" s="10" t="s">
        <v>5</v>
      </c>
      <c r="N28" s="10"/>
      <c r="O28" s="10" t="s">
        <v>9</v>
      </c>
      <c r="P28" s="10"/>
      <c r="Q28" s="10"/>
      <c r="R28" s="10" t="s">
        <v>32</v>
      </c>
      <c r="S28" s="10"/>
      <c r="T28" s="10"/>
      <c r="U28" s="10" t="s">
        <v>11</v>
      </c>
      <c r="V28" s="10"/>
      <c r="W28" s="10"/>
      <c r="X28" s="10" t="s">
        <v>49</v>
      </c>
      <c r="Y28" s="11"/>
      <c r="Z28" s="10"/>
      <c r="AA28" s="10"/>
      <c r="AB28" s="10"/>
      <c r="AC28" s="10"/>
      <c r="AD28" s="10"/>
      <c r="AE28" s="11"/>
      <c r="AF28" s="10"/>
      <c r="AG28" s="10" t="s">
        <v>5</v>
      </c>
      <c r="AH28" s="10"/>
      <c r="AI28" s="10" t="s">
        <v>9</v>
      </c>
      <c r="AJ28" s="10"/>
      <c r="AK28" s="10"/>
      <c r="AL28" s="10" t="s">
        <v>11</v>
      </c>
      <c r="AM28" s="10"/>
      <c r="AN28" s="10"/>
      <c r="AO28" s="10"/>
      <c r="AP28" s="10" t="s">
        <v>49</v>
      </c>
      <c r="AQ28" s="10"/>
      <c r="AR28" s="10" t="s">
        <v>32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 t="s">
        <v>9</v>
      </c>
      <c r="BG28" s="10"/>
      <c r="BH28" s="10" t="s">
        <v>5</v>
      </c>
      <c r="BI28" s="10"/>
      <c r="BJ28" s="10" t="s">
        <v>32</v>
      </c>
      <c r="BK28" s="10"/>
      <c r="BL28" s="10"/>
      <c r="BM28" s="10"/>
      <c r="BN28" s="10" t="s">
        <v>49</v>
      </c>
      <c r="BO28" s="10"/>
      <c r="BP28" s="10"/>
      <c r="BQ28" s="10"/>
      <c r="BR28" s="10"/>
      <c r="BS28" s="10" t="s">
        <v>11</v>
      </c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 t="s">
        <v>9</v>
      </c>
      <c r="CF28" s="10"/>
      <c r="CG28" s="10" t="s">
        <v>5</v>
      </c>
      <c r="CH28" s="10"/>
      <c r="CI28" s="10"/>
      <c r="CJ28" s="10"/>
      <c r="CK28" s="10"/>
      <c r="CL28" s="10" t="s">
        <v>32</v>
      </c>
      <c r="CM28" s="10"/>
      <c r="CN28" s="10" t="s">
        <v>11</v>
      </c>
      <c r="CO28" s="10"/>
      <c r="CP28" s="10" t="s">
        <v>49</v>
      </c>
      <c r="CQ28" s="10"/>
      <c r="CR28" s="10"/>
      <c r="CS28" s="10"/>
      <c r="CT28" s="10"/>
      <c r="CU28" s="10"/>
      <c r="CV28" s="13">
        <f t="shared" si="9"/>
        <v>4</v>
      </c>
      <c r="CW28" s="16">
        <f t="shared" si="0"/>
        <v>4</v>
      </c>
      <c r="CX28" s="13">
        <f t="shared" si="10"/>
        <v>0</v>
      </c>
      <c r="CY28" s="13">
        <f t="shared" si="11"/>
        <v>0</v>
      </c>
      <c r="CZ28" s="13">
        <f t="shared" si="1"/>
        <v>0</v>
      </c>
      <c r="DA28" s="13">
        <f t="shared" si="12"/>
        <v>4</v>
      </c>
      <c r="DB28" s="13">
        <f t="shared" si="13"/>
        <v>4</v>
      </c>
      <c r="DC28" s="13">
        <f t="shared" si="14"/>
        <v>0</v>
      </c>
      <c r="DD28" s="13">
        <f t="shared" si="15"/>
        <v>0</v>
      </c>
      <c r="DE28" s="13">
        <f t="shared" si="2"/>
        <v>0</v>
      </c>
      <c r="DF28" s="13">
        <f t="shared" si="16"/>
        <v>0</v>
      </c>
      <c r="DG28" s="13">
        <f t="shared" si="17"/>
        <v>0</v>
      </c>
      <c r="DH28" s="13">
        <f t="shared" si="18"/>
        <v>0</v>
      </c>
      <c r="DI28" s="13">
        <f t="shared" si="19"/>
        <v>4</v>
      </c>
      <c r="DJ28" s="13">
        <f t="shared" si="20"/>
        <v>0</v>
      </c>
      <c r="DK28" s="13">
        <f t="shared" si="21"/>
        <v>0</v>
      </c>
      <c r="DL28" s="13">
        <f t="shared" si="3"/>
        <v>0</v>
      </c>
      <c r="DM28" s="13">
        <f t="shared" si="4"/>
        <v>0</v>
      </c>
      <c r="DN28" s="13">
        <f t="shared" si="5"/>
        <v>0</v>
      </c>
      <c r="DO28" s="13">
        <f t="shared" si="6"/>
        <v>0</v>
      </c>
      <c r="DP28" s="13">
        <f t="shared" si="7"/>
        <v>0</v>
      </c>
      <c r="DQ28" s="13">
        <f t="shared" si="22"/>
        <v>0</v>
      </c>
      <c r="DR28" s="13">
        <f t="shared" si="8"/>
        <v>0</v>
      </c>
    </row>
    <row r="29" spans="1:122" ht="18" customHeight="1" x14ac:dyDescent="0.2">
      <c r="A29" s="25" t="s">
        <v>90</v>
      </c>
      <c r="B29" s="22" t="s">
        <v>63</v>
      </c>
      <c r="D29" s="44" t="s">
        <v>82</v>
      </c>
      <c r="E29" s="10"/>
      <c r="F29" s="10"/>
      <c r="G29" s="10"/>
      <c r="H29" s="10"/>
      <c r="I29" s="10"/>
      <c r="J29" s="10"/>
      <c r="K29" s="10"/>
      <c r="L29" s="10" t="s">
        <v>5</v>
      </c>
      <c r="M29" s="10"/>
      <c r="N29" s="10" t="s">
        <v>9</v>
      </c>
      <c r="O29" s="10"/>
      <c r="P29" s="10"/>
      <c r="Q29" s="10" t="s">
        <v>32</v>
      </c>
      <c r="R29" s="11"/>
      <c r="S29" s="10"/>
      <c r="T29" s="10" t="s">
        <v>11</v>
      </c>
      <c r="U29" s="10"/>
      <c r="V29" s="10"/>
      <c r="W29" s="10"/>
      <c r="X29" s="10"/>
      <c r="Y29" s="10" t="s">
        <v>49</v>
      </c>
      <c r="Z29" s="10"/>
      <c r="AA29" s="10"/>
      <c r="AB29" s="10"/>
      <c r="AC29" s="10"/>
      <c r="AD29" s="10"/>
      <c r="AE29" s="11"/>
      <c r="AF29" s="10"/>
      <c r="AG29" s="10"/>
      <c r="AH29" s="10"/>
      <c r="AI29" s="10" t="s">
        <v>5</v>
      </c>
      <c r="AJ29" s="10"/>
      <c r="AK29" s="10" t="s">
        <v>9</v>
      </c>
      <c r="AL29" s="10"/>
      <c r="AM29" s="10" t="s">
        <v>49</v>
      </c>
      <c r="AN29" s="10"/>
      <c r="AO29" s="10"/>
      <c r="AP29" s="10"/>
      <c r="AQ29" s="10" t="s">
        <v>32</v>
      </c>
      <c r="AR29" s="10"/>
      <c r="AS29" s="10" t="s">
        <v>11</v>
      </c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 t="s">
        <v>5</v>
      </c>
      <c r="BH29" s="10"/>
      <c r="BI29" s="10" t="s">
        <v>9</v>
      </c>
      <c r="BJ29" s="10"/>
      <c r="BK29" s="10"/>
      <c r="BL29" s="10" t="s">
        <v>11</v>
      </c>
      <c r="BM29" s="10"/>
      <c r="BN29" s="10"/>
      <c r="BO29" s="10"/>
      <c r="BP29" s="10" t="s">
        <v>32</v>
      </c>
      <c r="BQ29" s="10"/>
      <c r="BR29" s="10"/>
      <c r="BS29" s="10" t="s">
        <v>49</v>
      </c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 t="s">
        <v>49</v>
      </c>
      <c r="CE29" s="10"/>
      <c r="CF29" s="10" t="s">
        <v>32</v>
      </c>
      <c r="CG29" s="10"/>
      <c r="CH29" s="10" t="s">
        <v>9</v>
      </c>
      <c r="CI29" s="10"/>
      <c r="CJ29" s="10"/>
      <c r="CK29" s="10" t="s">
        <v>5</v>
      </c>
      <c r="CL29" s="10"/>
      <c r="CM29" s="10" t="s">
        <v>11</v>
      </c>
      <c r="CN29" s="10"/>
      <c r="CO29" s="10"/>
      <c r="CP29" s="10"/>
      <c r="CQ29" s="10"/>
      <c r="CR29" s="10"/>
      <c r="CS29" s="10"/>
      <c r="CT29" s="10"/>
      <c r="CU29" s="10"/>
      <c r="CV29" s="13">
        <f t="shared" si="9"/>
        <v>4</v>
      </c>
      <c r="CW29" s="16">
        <f t="shared" si="0"/>
        <v>4</v>
      </c>
      <c r="CX29" s="13">
        <f t="shared" si="10"/>
        <v>0</v>
      </c>
      <c r="CY29" s="13">
        <f t="shared" si="11"/>
        <v>0</v>
      </c>
      <c r="CZ29" s="13">
        <f t="shared" si="1"/>
        <v>0</v>
      </c>
      <c r="DA29" s="13">
        <f t="shared" si="12"/>
        <v>4</v>
      </c>
      <c r="DB29" s="13">
        <f t="shared" si="13"/>
        <v>4</v>
      </c>
      <c r="DC29" s="13">
        <f t="shared" si="14"/>
        <v>0</v>
      </c>
      <c r="DD29" s="13">
        <f t="shared" si="15"/>
        <v>0</v>
      </c>
      <c r="DE29" s="13">
        <f t="shared" si="2"/>
        <v>0</v>
      </c>
      <c r="DF29" s="13">
        <f t="shared" si="16"/>
        <v>0</v>
      </c>
      <c r="DG29" s="13">
        <f t="shared" si="17"/>
        <v>0</v>
      </c>
      <c r="DH29" s="13">
        <f t="shared" si="18"/>
        <v>0</v>
      </c>
      <c r="DI29" s="13">
        <f t="shared" si="19"/>
        <v>4</v>
      </c>
      <c r="DJ29" s="13">
        <f t="shared" si="20"/>
        <v>0</v>
      </c>
      <c r="DK29" s="13">
        <f t="shared" si="21"/>
        <v>0</v>
      </c>
      <c r="DL29" s="13">
        <f t="shared" si="3"/>
        <v>0</v>
      </c>
      <c r="DM29" s="13">
        <f t="shared" si="4"/>
        <v>0</v>
      </c>
      <c r="DN29" s="13">
        <f t="shared" si="5"/>
        <v>0</v>
      </c>
      <c r="DO29" s="13">
        <f t="shared" si="6"/>
        <v>0</v>
      </c>
      <c r="DP29" s="13">
        <f t="shared" si="7"/>
        <v>0</v>
      </c>
      <c r="DQ29" s="13">
        <f t="shared" si="22"/>
        <v>0</v>
      </c>
      <c r="DR29" s="13">
        <f t="shared" si="8"/>
        <v>0</v>
      </c>
    </row>
    <row r="30" spans="1:122" ht="18" customHeight="1" x14ac:dyDescent="0.2">
      <c r="A30" s="20" t="s">
        <v>45</v>
      </c>
      <c r="B30" s="28" t="s">
        <v>46</v>
      </c>
      <c r="D30" s="45" t="s">
        <v>50</v>
      </c>
      <c r="E30" s="29"/>
      <c r="F30" s="10"/>
      <c r="G30" s="10"/>
      <c r="H30" s="10"/>
      <c r="I30" s="10"/>
      <c r="J30" s="10"/>
      <c r="K30" s="10"/>
      <c r="L30" s="10"/>
      <c r="M30" s="10" t="s">
        <v>9</v>
      </c>
      <c r="N30" s="10"/>
      <c r="O30" s="10" t="s">
        <v>11</v>
      </c>
      <c r="P30" s="10"/>
      <c r="Q30" s="10" t="s">
        <v>5</v>
      </c>
      <c r="R30" s="11"/>
      <c r="S30" s="10" t="s">
        <v>32</v>
      </c>
      <c r="T30" s="10"/>
      <c r="U30" s="10" t="s">
        <v>49</v>
      </c>
      <c r="V30" s="10"/>
      <c r="W30" s="10" t="s">
        <v>26</v>
      </c>
      <c r="X30" s="10"/>
      <c r="Y30" s="11"/>
      <c r="Z30" s="10" t="s">
        <v>29</v>
      </c>
      <c r="AA30" s="10"/>
      <c r="AB30" s="10"/>
      <c r="AC30" s="10"/>
      <c r="AD30" s="10"/>
      <c r="AE30" s="11"/>
      <c r="AF30" s="10"/>
      <c r="AG30" s="10"/>
      <c r="AH30" s="10"/>
      <c r="AI30" s="10" t="s">
        <v>9</v>
      </c>
      <c r="AJ30" s="10"/>
      <c r="AK30" s="10" t="s">
        <v>5</v>
      </c>
      <c r="AL30" s="10" t="s">
        <v>11</v>
      </c>
      <c r="AM30" s="10"/>
      <c r="AN30" s="10"/>
      <c r="AO30" s="10" t="s">
        <v>32</v>
      </c>
      <c r="AP30" s="10"/>
      <c r="AQ30" s="10" t="s">
        <v>49</v>
      </c>
      <c r="AR30" s="10"/>
      <c r="AS30" s="10" t="s">
        <v>26</v>
      </c>
      <c r="AT30" s="10"/>
      <c r="AU30" s="11"/>
      <c r="AV30" s="10" t="s">
        <v>29</v>
      </c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 t="s">
        <v>5</v>
      </c>
      <c r="BI30" s="10"/>
      <c r="BJ30" s="10" t="s">
        <v>32</v>
      </c>
      <c r="BK30" s="10"/>
      <c r="BL30" s="10"/>
      <c r="BM30" s="10" t="s">
        <v>9</v>
      </c>
      <c r="BN30" s="10"/>
      <c r="BO30" s="10" t="s">
        <v>49</v>
      </c>
      <c r="BP30" s="10"/>
      <c r="BQ30" s="10"/>
      <c r="BR30" s="10" t="s">
        <v>26</v>
      </c>
      <c r="BS30" s="10"/>
      <c r="BT30" s="10" t="s">
        <v>29</v>
      </c>
      <c r="BU30" s="10"/>
      <c r="BV30" s="10" t="s">
        <v>11</v>
      </c>
      <c r="BW30" s="10"/>
      <c r="BX30" s="10"/>
      <c r="BY30" s="10"/>
      <c r="BZ30" s="10"/>
      <c r="CA30" s="10"/>
      <c r="CB30" s="10"/>
      <c r="CC30" s="10"/>
      <c r="CD30" s="10" t="s">
        <v>9</v>
      </c>
      <c r="CE30" s="10"/>
      <c r="CF30" s="10" t="s">
        <v>5</v>
      </c>
      <c r="CG30" s="10"/>
      <c r="CH30" s="10" t="s">
        <v>29</v>
      </c>
      <c r="CI30" s="10"/>
      <c r="CJ30" s="10" t="s">
        <v>26</v>
      </c>
      <c r="CK30" s="10"/>
      <c r="CL30" s="10" t="s">
        <v>11</v>
      </c>
      <c r="CM30" s="10"/>
      <c r="CN30" s="10" t="s">
        <v>49</v>
      </c>
      <c r="CO30" s="10"/>
      <c r="CP30" s="10" t="s">
        <v>32</v>
      </c>
      <c r="CQ30" s="10"/>
      <c r="CR30" s="10"/>
      <c r="CS30" s="10"/>
      <c r="CT30" s="10"/>
      <c r="CU30" s="10"/>
      <c r="CV30" s="13">
        <f t="shared" si="9"/>
        <v>4</v>
      </c>
      <c r="CW30" s="16">
        <f t="shared" si="0"/>
        <v>4</v>
      </c>
      <c r="CX30" s="13">
        <f t="shared" si="10"/>
        <v>0</v>
      </c>
      <c r="CY30" s="13">
        <f t="shared" si="11"/>
        <v>0</v>
      </c>
      <c r="CZ30" s="13">
        <f t="shared" si="1"/>
        <v>0</v>
      </c>
      <c r="DA30" s="13">
        <f t="shared" si="12"/>
        <v>4</v>
      </c>
      <c r="DB30" s="13">
        <f t="shared" si="13"/>
        <v>4</v>
      </c>
      <c r="DC30" s="13">
        <f t="shared" si="14"/>
        <v>0</v>
      </c>
      <c r="DD30" s="13">
        <f t="shared" si="15"/>
        <v>4</v>
      </c>
      <c r="DE30" s="13">
        <f t="shared" si="2"/>
        <v>0</v>
      </c>
      <c r="DF30" s="13">
        <f t="shared" si="16"/>
        <v>4</v>
      </c>
      <c r="DG30" s="13">
        <f t="shared" si="17"/>
        <v>0</v>
      </c>
      <c r="DH30" s="13">
        <f t="shared" si="18"/>
        <v>0</v>
      </c>
      <c r="DI30" s="13">
        <f t="shared" si="19"/>
        <v>4</v>
      </c>
      <c r="DJ30" s="13">
        <f t="shared" si="20"/>
        <v>0</v>
      </c>
      <c r="DK30" s="13">
        <f t="shared" si="21"/>
        <v>0</v>
      </c>
      <c r="DL30" s="13">
        <f t="shared" si="3"/>
        <v>0</v>
      </c>
      <c r="DM30" s="13">
        <f t="shared" si="4"/>
        <v>0</v>
      </c>
      <c r="DN30" s="13">
        <f t="shared" si="5"/>
        <v>0</v>
      </c>
      <c r="DO30" s="13">
        <f t="shared" si="6"/>
        <v>0</v>
      </c>
      <c r="DP30" s="13">
        <f t="shared" si="7"/>
        <v>0</v>
      </c>
      <c r="DQ30" s="13">
        <f t="shared" si="22"/>
        <v>0</v>
      </c>
      <c r="DR30" s="13">
        <f t="shared" si="8"/>
        <v>0</v>
      </c>
    </row>
    <row r="31" spans="1:122" ht="18" customHeight="1" x14ac:dyDescent="0.2">
      <c r="A31" s="26"/>
      <c r="B31" s="27"/>
      <c r="D31" s="45" t="s">
        <v>51</v>
      </c>
      <c r="E31" s="29"/>
      <c r="F31" s="10"/>
      <c r="G31" s="10"/>
      <c r="H31" s="10"/>
      <c r="I31" s="10"/>
      <c r="J31" s="10"/>
      <c r="K31" s="10"/>
      <c r="L31" s="10" t="s">
        <v>9</v>
      </c>
      <c r="M31" s="10"/>
      <c r="N31" s="10" t="s">
        <v>5</v>
      </c>
      <c r="O31" s="10"/>
      <c r="P31" s="10"/>
      <c r="Q31" s="10" t="s">
        <v>11</v>
      </c>
      <c r="R31" s="10"/>
      <c r="S31" s="10"/>
      <c r="T31" s="10" t="s">
        <v>32</v>
      </c>
      <c r="U31" s="10"/>
      <c r="V31" s="10"/>
      <c r="W31" s="10" t="s">
        <v>49</v>
      </c>
      <c r="X31" s="10"/>
      <c r="Y31" s="10" t="s">
        <v>29</v>
      </c>
      <c r="Z31" s="10"/>
      <c r="AA31" s="10" t="s">
        <v>26</v>
      </c>
      <c r="AB31" s="10"/>
      <c r="AC31" s="10"/>
      <c r="AD31" s="10"/>
      <c r="AE31" s="10"/>
      <c r="AF31" s="10"/>
      <c r="AG31" s="10" t="s">
        <v>5</v>
      </c>
      <c r="AH31" s="10"/>
      <c r="AI31" s="10"/>
      <c r="AJ31" s="10" t="s">
        <v>9</v>
      </c>
      <c r="AK31" s="10"/>
      <c r="AL31" s="10"/>
      <c r="AM31" s="10" t="s">
        <v>32</v>
      </c>
      <c r="AN31" s="10"/>
      <c r="AO31" s="10"/>
      <c r="AP31" s="10" t="s">
        <v>26</v>
      </c>
      <c r="AQ31" s="10"/>
      <c r="AR31" s="10" t="s">
        <v>49</v>
      </c>
      <c r="AS31" s="10" t="s">
        <v>29</v>
      </c>
      <c r="AT31" s="10"/>
      <c r="AU31" s="10" t="s">
        <v>11</v>
      </c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 t="s">
        <v>9</v>
      </c>
      <c r="BH31" s="10"/>
      <c r="BI31" s="10" t="s">
        <v>5</v>
      </c>
      <c r="BJ31" s="10"/>
      <c r="BK31" s="10"/>
      <c r="BL31" s="10" t="s">
        <v>32</v>
      </c>
      <c r="BM31" s="10" t="s">
        <v>11</v>
      </c>
      <c r="BN31" s="10"/>
      <c r="BO31" s="10" t="s">
        <v>49</v>
      </c>
      <c r="BP31" s="10"/>
      <c r="BQ31" s="10"/>
      <c r="BR31" s="10"/>
      <c r="BS31" s="10" t="s">
        <v>29</v>
      </c>
      <c r="BT31" s="10"/>
      <c r="BU31" s="10"/>
      <c r="BV31" s="10" t="s">
        <v>26</v>
      </c>
      <c r="BW31" s="10"/>
      <c r="BX31" s="10"/>
      <c r="BY31" s="10"/>
      <c r="BZ31" s="10"/>
      <c r="CA31" s="10"/>
      <c r="CB31" s="10"/>
      <c r="CC31" s="10"/>
      <c r="CD31" s="10"/>
      <c r="CE31" s="10" t="s">
        <v>9</v>
      </c>
      <c r="CF31" s="10"/>
      <c r="CG31" s="10" t="s">
        <v>5</v>
      </c>
      <c r="CH31" s="10"/>
      <c r="CI31" s="10"/>
      <c r="CJ31" s="10" t="s">
        <v>26</v>
      </c>
      <c r="CK31" s="10"/>
      <c r="CL31" s="10"/>
      <c r="CM31" s="10" t="s">
        <v>11</v>
      </c>
      <c r="CN31" s="10" t="s">
        <v>29</v>
      </c>
      <c r="CO31" s="10"/>
      <c r="CP31" s="10" t="s">
        <v>32</v>
      </c>
      <c r="CQ31" s="10" t="s">
        <v>49</v>
      </c>
      <c r="CR31" s="10"/>
      <c r="CS31" s="10"/>
      <c r="CT31" s="10"/>
      <c r="CU31" s="10"/>
      <c r="CV31" s="13">
        <f t="shared" si="9"/>
        <v>4</v>
      </c>
      <c r="CW31" s="16">
        <f t="shared" si="0"/>
        <v>4</v>
      </c>
      <c r="CX31" s="13">
        <f t="shared" si="10"/>
        <v>0</v>
      </c>
      <c r="CY31" s="13">
        <f t="shared" si="11"/>
        <v>0</v>
      </c>
      <c r="CZ31" s="13">
        <f t="shared" si="1"/>
        <v>0</v>
      </c>
      <c r="DA31" s="13">
        <f t="shared" si="12"/>
        <v>4</v>
      </c>
      <c r="DB31" s="13">
        <f t="shared" si="13"/>
        <v>4</v>
      </c>
      <c r="DC31" s="13">
        <f t="shared" si="14"/>
        <v>0</v>
      </c>
      <c r="DD31" s="13">
        <f t="shared" si="15"/>
        <v>4</v>
      </c>
      <c r="DE31" s="13">
        <f t="shared" si="2"/>
        <v>0</v>
      </c>
      <c r="DF31" s="13">
        <f t="shared" si="16"/>
        <v>4</v>
      </c>
      <c r="DG31" s="13">
        <f t="shared" si="17"/>
        <v>0</v>
      </c>
      <c r="DH31" s="13">
        <f t="shared" si="18"/>
        <v>0</v>
      </c>
      <c r="DI31" s="13">
        <f t="shared" si="19"/>
        <v>4</v>
      </c>
      <c r="DJ31" s="13">
        <f t="shared" si="20"/>
        <v>0</v>
      </c>
      <c r="DK31" s="13">
        <f t="shared" si="21"/>
        <v>0</v>
      </c>
      <c r="DL31" s="13">
        <f t="shared" si="3"/>
        <v>0</v>
      </c>
      <c r="DM31" s="13">
        <f t="shared" si="4"/>
        <v>0</v>
      </c>
      <c r="DN31" s="13">
        <f t="shared" si="5"/>
        <v>0</v>
      </c>
      <c r="DO31" s="13">
        <f t="shared" si="6"/>
        <v>0</v>
      </c>
      <c r="DP31" s="13">
        <f t="shared" si="7"/>
        <v>0</v>
      </c>
      <c r="DQ31" s="13">
        <f t="shared" si="22"/>
        <v>0</v>
      </c>
      <c r="DR31" s="13">
        <f t="shared" si="8"/>
        <v>0</v>
      </c>
    </row>
    <row r="32" spans="1:122" ht="18" customHeight="1" x14ac:dyDescent="0.2">
      <c r="A32" s="26"/>
      <c r="B32" s="27"/>
      <c r="D32" s="45" t="s">
        <v>52</v>
      </c>
      <c r="E32" s="29"/>
      <c r="F32" s="10"/>
      <c r="G32" s="10"/>
      <c r="H32" s="10"/>
      <c r="I32" s="10"/>
      <c r="J32" s="10"/>
      <c r="K32" s="10"/>
      <c r="L32" s="10"/>
      <c r="M32" s="10" t="s">
        <v>9</v>
      </c>
      <c r="N32" s="10"/>
      <c r="O32" s="10" t="s">
        <v>5</v>
      </c>
      <c r="P32" s="10"/>
      <c r="Q32" s="10" t="s">
        <v>32</v>
      </c>
      <c r="R32" s="10"/>
      <c r="S32" s="10" t="s">
        <v>11</v>
      </c>
      <c r="T32" s="11"/>
      <c r="U32" s="10" t="s">
        <v>29</v>
      </c>
      <c r="V32" s="10"/>
      <c r="W32" s="10"/>
      <c r="X32" s="10" t="s">
        <v>49</v>
      </c>
      <c r="Y32" s="10"/>
      <c r="Z32" s="10"/>
      <c r="AA32" s="10" t="s">
        <v>26</v>
      </c>
      <c r="AB32" s="10"/>
      <c r="AC32" s="10"/>
      <c r="AD32" s="10"/>
      <c r="AE32" s="10"/>
      <c r="AF32" s="10"/>
      <c r="AG32" s="10"/>
      <c r="AH32" s="10"/>
      <c r="AI32" s="10"/>
      <c r="AJ32" s="10" t="s">
        <v>9</v>
      </c>
      <c r="AK32" s="10"/>
      <c r="AL32" s="10" t="s">
        <v>5</v>
      </c>
      <c r="AM32" s="10"/>
      <c r="AN32" s="10"/>
      <c r="AO32" s="10" t="s">
        <v>26</v>
      </c>
      <c r="AP32" s="10"/>
      <c r="AQ32" s="10" t="s">
        <v>11</v>
      </c>
      <c r="AR32" s="10"/>
      <c r="AS32" s="10" t="s">
        <v>32</v>
      </c>
      <c r="AT32" s="10"/>
      <c r="AU32" s="10"/>
      <c r="AV32" s="10" t="s">
        <v>49</v>
      </c>
      <c r="AW32" s="10"/>
      <c r="AX32" s="10" t="s">
        <v>29</v>
      </c>
      <c r="AY32" s="10"/>
      <c r="AZ32" s="10"/>
      <c r="BA32" s="10"/>
      <c r="BB32" s="10"/>
      <c r="BC32" s="10"/>
      <c r="BD32" s="10"/>
      <c r="BE32" s="10"/>
      <c r="BF32" s="10" t="s">
        <v>5</v>
      </c>
      <c r="BG32" s="10"/>
      <c r="BH32" s="10"/>
      <c r="BI32" s="10"/>
      <c r="BJ32" s="10" t="s">
        <v>9</v>
      </c>
      <c r="BK32" s="10"/>
      <c r="BL32" s="10" t="s">
        <v>29</v>
      </c>
      <c r="BM32" s="10"/>
      <c r="BN32" s="10"/>
      <c r="BO32" s="10" t="s">
        <v>49</v>
      </c>
      <c r="BP32" s="10"/>
      <c r="BQ32" s="10"/>
      <c r="BR32" s="10" t="s">
        <v>26</v>
      </c>
      <c r="BS32" s="10"/>
      <c r="BT32" s="10" t="s">
        <v>11</v>
      </c>
      <c r="BU32" s="10"/>
      <c r="BV32" s="10" t="s">
        <v>32</v>
      </c>
      <c r="BW32" s="10"/>
      <c r="BX32" s="10"/>
      <c r="BY32" s="10"/>
      <c r="BZ32" s="10"/>
      <c r="CA32" s="10"/>
      <c r="CB32" s="10"/>
      <c r="CC32" s="10"/>
      <c r="CD32" s="10"/>
      <c r="CE32" s="10" t="s">
        <v>5</v>
      </c>
      <c r="CF32" s="10"/>
      <c r="CG32" s="10" t="s">
        <v>29</v>
      </c>
      <c r="CH32" s="10" t="s">
        <v>9</v>
      </c>
      <c r="CI32" s="10"/>
      <c r="CJ32" s="10"/>
      <c r="CK32" s="10" t="s">
        <v>11</v>
      </c>
      <c r="CL32" s="10"/>
      <c r="CM32" s="10" t="s">
        <v>26</v>
      </c>
      <c r="CN32" s="10" t="s">
        <v>32</v>
      </c>
      <c r="CO32" s="10"/>
      <c r="CP32" s="10" t="s">
        <v>49</v>
      </c>
      <c r="CQ32" s="10"/>
      <c r="CR32" s="10"/>
      <c r="CS32" s="10"/>
      <c r="CT32" s="10"/>
      <c r="CU32" s="10"/>
      <c r="CV32" s="13">
        <f t="shared" si="9"/>
        <v>4</v>
      </c>
      <c r="CW32" s="16">
        <f t="shared" si="0"/>
        <v>4</v>
      </c>
      <c r="CX32" s="13">
        <f t="shared" si="10"/>
        <v>0</v>
      </c>
      <c r="CY32" s="13">
        <f t="shared" si="11"/>
        <v>0</v>
      </c>
      <c r="CZ32" s="13">
        <f t="shared" si="1"/>
        <v>0</v>
      </c>
      <c r="DA32" s="13">
        <f t="shared" si="12"/>
        <v>4</v>
      </c>
      <c r="DB32" s="13">
        <f t="shared" si="13"/>
        <v>4</v>
      </c>
      <c r="DC32" s="13">
        <f t="shared" si="14"/>
        <v>0</v>
      </c>
      <c r="DD32" s="13">
        <f t="shared" si="15"/>
        <v>4</v>
      </c>
      <c r="DE32" s="13">
        <f t="shared" si="2"/>
        <v>0</v>
      </c>
      <c r="DF32" s="13">
        <f t="shared" si="16"/>
        <v>4</v>
      </c>
      <c r="DG32" s="13">
        <f t="shared" si="17"/>
        <v>0</v>
      </c>
      <c r="DH32" s="13">
        <f t="shared" si="18"/>
        <v>0</v>
      </c>
      <c r="DI32" s="13">
        <f t="shared" si="19"/>
        <v>4</v>
      </c>
      <c r="DJ32" s="13">
        <f t="shared" si="20"/>
        <v>0</v>
      </c>
      <c r="DK32" s="13">
        <f t="shared" si="21"/>
        <v>0</v>
      </c>
      <c r="DL32" s="13">
        <f t="shared" si="3"/>
        <v>0</v>
      </c>
      <c r="DM32" s="13">
        <f t="shared" si="4"/>
        <v>0</v>
      </c>
      <c r="DN32" s="13">
        <f t="shared" si="5"/>
        <v>0</v>
      </c>
      <c r="DO32" s="13">
        <f t="shared" si="6"/>
        <v>0</v>
      </c>
      <c r="DP32" s="13">
        <f t="shared" si="7"/>
        <v>0</v>
      </c>
      <c r="DQ32" s="13">
        <f t="shared" si="22"/>
        <v>0</v>
      </c>
      <c r="DR32" s="13">
        <f t="shared" si="8"/>
        <v>0</v>
      </c>
    </row>
    <row r="33" spans="1:123" ht="18" customHeight="1" x14ac:dyDescent="0.2">
      <c r="D33" s="45" t="s">
        <v>83</v>
      </c>
      <c r="E33" s="29"/>
      <c r="F33" s="10"/>
      <c r="G33" s="10"/>
      <c r="H33" s="10"/>
      <c r="I33" s="10"/>
      <c r="J33" s="10"/>
      <c r="K33" s="10" t="s">
        <v>11</v>
      </c>
      <c r="L33" s="10"/>
      <c r="M33" s="10"/>
      <c r="N33" s="10" t="s">
        <v>5</v>
      </c>
      <c r="O33" s="10"/>
      <c r="P33" s="10"/>
      <c r="Q33" s="10"/>
      <c r="R33" s="10" t="s">
        <v>9</v>
      </c>
      <c r="S33" s="10"/>
      <c r="T33" s="10" t="s">
        <v>32</v>
      </c>
      <c r="U33" s="10"/>
      <c r="V33" s="10"/>
      <c r="W33" s="10" t="s">
        <v>49</v>
      </c>
      <c r="X33" s="10"/>
      <c r="Y33" s="10" t="s">
        <v>26</v>
      </c>
      <c r="Z33" s="10" t="s">
        <v>29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1"/>
      <c r="AK33" s="10" t="s">
        <v>9</v>
      </c>
      <c r="AL33" s="10"/>
      <c r="AM33" s="10" t="s">
        <v>5</v>
      </c>
      <c r="AN33" s="10"/>
      <c r="AO33" s="10"/>
      <c r="AP33" s="10" t="s">
        <v>32</v>
      </c>
      <c r="AQ33" s="10"/>
      <c r="AR33" s="10" t="s">
        <v>26</v>
      </c>
      <c r="AS33" s="10"/>
      <c r="AT33" s="10"/>
      <c r="AU33" s="10" t="s">
        <v>49</v>
      </c>
      <c r="AV33" s="10"/>
      <c r="AW33" s="10" t="s">
        <v>29</v>
      </c>
      <c r="AX33" s="10"/>
      <c r="AY33" s="10" t="s">
        <v>11</v>
      </c>
      <c r="AZ33" s="10"/>
      <c r="BA33" s="10"/>
      <c r="BB33" s="10"/>
      <c r="BC33" s="10"/>
      <c r="BD33" s="10"/>
      <c r="BE33" s="10"/>
      <c r="BF33" s="10"/>
      <c r="BG33" s="10" t="s">
        <v>9</v>
      </c>
      <c r="BH33" s="10"/>
      <c r="BI33" s="10" t="s">
        <v>29</v>
      </c>
      <c r="BJ33" s="10" t="s">
        <v>5</v>
      </c>
      <c r="BK33" s="10"/>
      <c r="BL33" s="10"/>
      <c r="BM33" s="10" t="s">
        <v>32</v>
      </c>
      <c r="BN33" s="10"/>
      <c r="BO33" s="10" t="s">
        <v>49</v>
      </c>
      <c r="BP33" s="10"/>
      <c r="BQ33" s="10"/>
      <c r="BR33" s="10"/>
      <c r="BS33" s="10" t="s">
        <v>26</v>
      </c>
      <c r="BT33" s="10"/>
      <c r="BU33" s="10" t="s">
        <v>11</v>
      </c>
      <c r="BV33" s="10"/>
      <c r="BW33" s="10"/>
      <c r="BX33" s="10"/>
      <c r="BY33" s="10"/>
      <c r="BZ33" s="10"/>
      <c r="CA33" s="10"/>
      <c r="CB33" s="10" t="s">
        <v>9</v>
      </c>
      <c r="CC33" s="10"/>
      <c r="CD33" s="10" t="s">
        <v>11</v>
      </c>
      <c r="CE33" s="10"/>
      <c r="CF33" s="10" t="s">
        <v>5</v>
      </c>
      <c r="CG33" s="10"/>
      <c r="CH33" s="10" t="s">
        <v>26</v>
      </c>
      <c r="CI33" s="10"/>
      <c r="CJ33" s="10" t="s">
        <v>49</v>
      </c>
      <c r="CK33" s="10"/>
      <c r="CL33" s="10" t="s">
        <v>29</v>
      </c>
      <c r="CM33" s="10"/>
      <c r="CN33" s="10" t="s">
        <v>32</v>
      </c>
      <c r="CO33" s="10"/>
      <c r="CP33" s="10"/>
      <c r="CQ33" s="10"/>
      <c r="CR33" s="10"/>
      <c r="CS33" s="10"/>
      <c r="CT33" s="10"/>
      <c r="CU33" s="10"/>
      <c r="CV33" s="13">
        <f t="shared" si="9"/>
        <v>4</v>
      </c>
      <c r="CW33" s="16">
        <f t="shared" si="0"/>
        <v>4</v>
      </c>
      <c r="CX33" s="13">
        <f t="shared" si="10"/>
        <v>0</v>
      </c>
      <c r="CY33" s="13">
        <f t="shared" si="11"/>
        <v>0</v>
      </c>
      <c r="CZ33" s="13">
        <f t="shared" si="1"/>
        <v>0</v>
      </c>
      <c r="DA33" s="13">
        <f t="shared" si="12"/>
        <v>4</v>
      </c>
      <c r="DB33" s="13">
        <f t="shared" si="13"/>
        <v>4</v>
      </c>
      <c r="DC33" s="13">
        <f t="shared" si="14"/>
        <v>0</v>
      </c>
      <c r="DD33" s="13">
        <f t="shared" si="15"/>
        <v>4</v>
      </c>
      <c r="DE33" s="13">
        <f t="shared" si="2"/>
        <v>0</v>
      </c>
      <c r="DF33" s="13">
        <f t="shared" si="16"/>
        <v>4</v>
      </c>
      <c r="DG33" s="13">
        <f t="shared" si="17"/>
        <v>0</v>
      </c>
      <c r="DH33" s="13">
        <f t="shared" si="18"/>
        <v>0</v>
      </c>
      <c r="DI33" s="13">
        <f t="shared" si="19"/>
        <v>4</v>
      </c>
      <c r="DJ33" s="13">
        <f t="shared" si="20"/>
        <v>0</v>
      </c>
      <c r="DK33" s="13">
        <f t="shared" si="21"/>
        <v>0</v>
      </c>
      <c r="DL33" s="13">
        <f t="shared" si="3"/>
        <v>0</v>
      </c>
      <c r="DM33" s="13">
        <f t="shared" si="4"/>
        <v>0</v>
      </c>
      <c r="DN33" s="13">
        <f t="shared" si="5"/>
        <v>0</v>
      </c>
      <c r="DO33" s="13">
        <f t="shared" si="6"/>
        <v>0</v>
      </c>
      <c r="DP33" s="13">
        <f t="shared" si="7"/>
        <v>0</v>
      </c>
      <c r="DQ33" s="13">
        <f t="shared" si="22"/>
        <v>0</v>
      </c>
      <c r="DR33" s="13">
        <f t="shared" si="8"/>
        <v>0</v>
      </c>
    </row>
    <row r="34" spans="1:123" ht="18" customHeight="1" x14ac:dyDescent="0.2">
      <c r="D34" s="45" t="s">
        <v>53</v>
      </c>
      <c r="E34" s="29"/>
      <c r="F34" s="10"/>
      <c r="G34" s="10"/>
      <c r="H34" s="10"/>
      <c r="I34" s="10"/>
      <c r="J34" s="10"/>
      <c r="K34" s="10" t="s">
        <v>5</v>
      </c>
      <c r="L34" s="10"/>
      <c r="M34" s="10" t="s">
        <v>11</v>
      </c>
      <c r="N34" s="10"/>
      <c r="O34" s="10" t="s">
        <v>43</v>
      </c>
      <c r="P34" s="10"/>
      <c r="Q34" s="10" t="s">
        <v>9</v>
      </c>
      <c r="R34" s="10"/>
      <c r="S34" s="10" t="s">
        <v>29</v>
      </c>
      <c r="T34" s="11"/>
      <c r="U34" s="10" t="s">
        <v>49</v>
      </c>
      <c r="V34" s="10"/>
      <c r="W34" s="10"/>
      <c r="X34" s="10" t="s">
        <v>32</v>
      </c>
      <c r="Y34" s="10"/>
      <c r="Z34" s="10" t="s">
        <v>26</v>
      </c>
      <c r="AA34" s="10"/>
      <c r="AB34" s="10"/>
      <c r="AC34" s="10"/>
      <c r="AD34" s="10"/>
      <c r="AE34" s="10"/>
      <c r="AF34" s="10"/>
      <c r="AG34" s="10"/>
      <c r="AH34" s="10"/>
      <c r="AI34" s="10" t="s">
        <v>5</v>
      </c>
      <c r="AJ34" s="11"/>
      <c r="AK34" s="10"/>
      <c r="AL34" s="10" t="s">
        <v>9</v>
      </c>
      <c r="AM34" s="10" t="s">
        <v>11</v>
      </c>
      <c r="AN34" s="10"/>
      <c r="AO34" s="10" t="s">
        <v>43</v>
      </c>
      <c r="AP34" s="10"/>
      <c r="AQ34" s="10" t="s">
        <v>49</v>
      </c>
      <c r="AR34" s="10"/>
      <c r="AS34" s="10" t="s">
        <v>29</v>
      </c>
      <c r="AT34" s="10"/>
      <c r="AU34" s="10"/>
      <c r="AV34" s="10" t="s">
        <v>32</v>
      </c>
      <c r="AW34" s="10"/>
      <c r="AX34" s="10" t="s">
        <v>26</v>
      </c>
      <c r="AY34" s="10"/>
      <c r="AZ34" s="10"/>
      <c r="BA34" s="10"/>
      <c r="BB34" s="10"/>
      <c r="BC34" s="10"/>
      <c r="BD34" s="10" t="s">
        <v>5</v>
      </c>
      <c r="BE34" s="10"/>
      <c r="BF34" s="10" t="s">
        <v>9</v>
      </c>
      <c r="BG34" s="10"/>
      <c r="BH34" s="10"/>
      <c r="BI34" s="10" t="s">
        <v>43</v>
      </c>
      <c r="BJ34" s="10" t="s">
        <v>32</v>
      </c>
      <c r="BK34" s="10"/>
      <c r="BL34" s="10" t="s">
        <v>49</v>
      </c>
      <c r="BM34" s="10"/>
      <c r="BN34" s="10" t="s">
        <v>29</v>
      </c>
      <c r="BO34" s="10"/>
      <c r="BP34" s="10" t="s">
        <v>11</v>
      </c>
      <c r="BQ34" s="10"/>
      <c r="BR34" s="10" t="s">
        <v>26</v>
      </c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9</v>
      </c>
      <c r="CE34" s="10"/>
      <c r="CF34" s="10"/>
      <c r="CG34" s="10" t="s">
        <v>5</v>
      </c>
      <c r="CH34" s="10" t="s">
        <v>29</v>
      </c>
      <c r="CI34" s="10"/>
      <c r="CJ34" s="10" t="s">
        <v>49</v>
      </c>
      <c r="CK34" s="10" t="s">
        <v>32</v>
      </c>
      <c r="CL34" s="10"/>
      <c r="CM34" s="10" t="s">
        <v>43</v>
      </c>
      <c r="CN34" s="10"/>
      <c r="CO34" s="10"/>
      <c r="CP34" s="10" t="s">
        <v>11</v>
      </c>
      <c r="CQ34" s="10" t="s">
        <v>26</v>
      </c>
      <c r="CR34" s="10"/>
      <c r="CS34" s="10"/>
      <c r="CT34" s="10"/>
      <c r="CU34" s="10"/>
      <c r="CV34" s="13">
        <f t="shared" si="9"/>
        <v>4</v>
      </c>
      <c r="CW34" s="16">
        <f t="shared" si="0"/>
        <v>4</v>
      </c>
      <c r="CX34" s="13">
        <f t="shared" si="10"/>
        <v>0</v>
      </c>
      <c r="CY34" s="13">
        <f t="shared" si="11"/>
        <v>0</v>
      </c>
      <c r="CZ34" s="13">
        <f t="shared" si="1"/>
        <v>0</v>
      </c>
      <c r="DA34" s="13">
        <f t="shared" si="12"/>
        <v>4</v>
      </c>
      <c r="DB34" s="13">
        <f t="shared" si="13"/>
        <v>4</v>
      </c>
      <c r="DC34" s="13">
        <f t="shared" si="14"/>
        <v>0</v>
      </c>
      <c r="DD34" s="13">
        <f t="shared" si="15"/>
        <v>4</v>
      </c>
      <c r="DE34" s="13">
        <f t="shared" si="2"/>
        <v>0</v>
      </c>
      <c r="DF34" s="13">
        <f t="shared" si="16"/>
        <v>4</v>
      </c>
      <c r="DG34" s="13">
        <f t="shared" si="17"/>
        <v>4</v>
      </c>
      <c r="DH34" s="13">
        <f t="shared" si="18"/>
        <v>0</v>
      </c>
      <c r="DI34" s="13">
        <f t="shared" si="19"/>
        <v>4</v>
      </c>
      <c r="DJ34" s="13">
        <f t="shared" si="20"/>
        <v>0</v>
      </c>
      <c r="DK34" s="13">
        <f t="shared" si="21"/>
        <v>0</v>
      </c>
      <c r="DL34" s="13">
        <f t="shared" si="3"/>
        <v>0</v>
      </c>
      <c r="DM34" s="13">
        <f t="shared" si="4"/>
        <v>0</v>
      </c>
      <c r="DN34" s="13">
        <f t="shared" si="5"/>
        <v>0</v>
      </c>
      <c r="DO34" s="13">
        <f t="shared" si="6"/>
        <v>0</v>
      </c>
      <c r="DP34" s="13">
        <f t="shared" si="7"/>
        <v>0</v>
      </c>
      <c r="DQ34" s="13">
        <f t="shared" si="22"/>
        <v>0</v>
      </c>
      <c r="DR34" s="13">
        <f t="shared" si="8"/>
        <v>0</v>
      </c>
    </row>
    <row r="35" spans="1:123" ht="18" customHeight="1" x14ac:dyDescent="0.2">
      <c r="D35" s="45" t="s">
        <v>54</v>
      </c>
      <c r="E35" s="29"/>
      <c r="F35" s="10"/>
      <c r="G35" s="10"/>
      <c r="H35" s="10"/>
      <c r="I35" s="10"/>
      <c r="J35" s="10"/>
      <c r="K35" s="10" t="s">
        <v>5</v>
      </c>
      <c r="L35" s="10"/>
      <c r="M35" s="10" t="s">
        <v>9</v>
      </c>
      <c r="N35" s="10"/>
      <c r="O35" s="10" t="s">
        <v>29</v>
      </c>
      <c r="P35" s="10"/>
      <c r="Q35" s="10" t="s">
        <v>32</v>
      </c>
      <c r="R35" s="10"/>
      <c r="S35" s="10"/>
      <c r="T35" s="10" t="s">
        <v>49</v>
      </c>
      <c r="U35" s="10"/>
      <c r="V35" s="10"/>
      <c r="W35" s="10" t="s">
        <v>43</v>
      </c>
      <c r="X35" s="10"/>
      <c r="Y35" s="10" t="s">
        <v>11</v>
      </c>
      <c r="Z35" s="10"/>
      <c r="AA35" s="10" t="s">
        <v>26</v>
      </c>
      <c r="AB35" s="10"/>
      <c r="AC35" s="10"/>
      <c r="AD35" s="10"/>
      <c r="AE35" s="10"/>
      <c r="AF35" s="10"/>
      <c r="AG35" s="10" t="s">
        <v>9</v>
      </c>
      <c r="AH35" s="10"/>
      <c r="AI35" s="10"/>
      <c r="AJ35" s="10" t="s">
        <v>5</v>
      </c>
      <c r="AK35" s="10"/>
      <c r="AL35" s="10" t="s">
        <v>43</v>
      </c>
      <c r="AM35" s="10"/>
      <c r="AN35" s="10"/>
      <c r="AO35" s="10" t="s">
        <v>11</v>
      </c>
      <c r="AP35" s="10"/>
      <c r="AQ35" s="10"/>
      <c r="AR35" s="10" t="s">
        <v>29</v>
      </c>
      <c r="AS35" s="10"/>
      <c r="AT35" s="10"/>
      <c r="AU35" s="10" t="s">
        <v>49</v>
      </c>
      <c r="AV35" s="10"/>
      <c r="AW35" s="10" t="s">
        <v>32</v>
      </c>
      <c r="AX35" s="10"/>
      <c r="AY35" s="10" t="s">
        <v>26</v>
      </c>
      <c r="AZ35" s="10"/>
      <c r="BA35" s="10"/>
      <c r="BB35" s="10"/>
      <c r="BC35" s="10"/>
      <c r="BD35" s="10"/>
      <c r="BE35" s="10"/>
      <c r="BF35" s="10"/>
      <c r="BG35" s="10" t="s">
        <v>9</v>
      </c>
      <c r="BH35" s="10"/>
      <c r="BI35" s="10" t="s">
        <v>5</v>
      </c>
      <c r="BJ35" s="10"/>
      <c r="BK35" s="10"/>
      <c r="BL35" s="10" t="s">
        <v>26</v>
      </c>
      <c r="BM35" s="10" t="s">
        <v>32</v>
      </c>
      <c r="BN35" s="10"/>
      <c r="BO35" s="10" t="s">
        <v>43</v>
      </c>
      <c r="BP35" s="10"/>
      <c r="BQ35" s="10"/>
      <c r="BR35" s="10" t="s">
        <v>11</v>
      </c>
      <c r="BS35" s="10"/>
      <c r="BT35" s="10" t="s">
        <v>29</v>
      </c>
      <c r="BU35" s="10"/>
      <c r="BV35" s="10" t="s">
        <v>49</v>
      </c>
      <c r="BW35" s="10"/>
      <c r="BX35" s="10"/>
      <c r="BY35" s="10"/>
      <c r="BZ35" s="10"/>
      <c r="CA35" s="10"/>
      <c r="CB35" s="10" t="s">
        <v>5</v>
      </c>
      <c r="CC35" s="10"/>
      <c r="CD35" s="10" t="s">
        <v>9</v>
      </c>
      <c r="CE35" s="10"/>
      <c r="CF35" s="10" t="s">
        <v>49</v>
      </c>
      <c r="CG35" s="10"/>
      <c r="CH35" s="10" t="s">
        <v>29</v>
      </c>
      <c r="CI35" s="10"/>
      <c r="CJ35" s="10" t="s">
        <v>32</v>
      </c>
      <c r="CK35" s="10"/>
      <c r="CL35" s="10" t="s">
        <v>43</v>
      </c>
      <c r="CM35" s="10"/>
      <c r="CN35" s="10" t="s">
        <v>11</v>
      </c>
      <c r="CO35" s="10"/>
      <c r="CP35" s="10" t="s">
        <v>26</v>
      </c>
      <c r="CQ35" s="10"/>
      <c r="CR35" s="10"/>
      <c r="CS35" s="10"/>
      <c r="CT35" s="10"/>
      <c r="CU35" s="10"/>
      <c r="CV35" s="13">
        <f t="shared" si="9"/>
        <v>4</v>
      </c>
      <c r="CW35" s="16">
        <f t="shared" si="0"/>
        <v>4</v>
      </c>
      <c r="CX35" s="13">
        <f t="shared" si="10"/>
        <v>0</v>
      </c>
      <c r="CY35" s="13">
        <f t="shared" si="11"/>
        <v>0</v>
      </c>
      <c r="CZ35" s="13">
        <f t="shared" si="1"/>
        <v>0</v>
      </c>
      <c r="DA35" s="13">
        <f t="shared" si="12"/>
        <v>4</v>
      </c>
      <c r="DB35" s="13">
        <f t="shared" si="13"/>
        <v>4</v>
      </c>
      <c r="DC35" s="13">
        <f t="shared" si="14"/>
        <v>0</v>
      </c>
      <c r="DD35" s="13">
        <f t="shared" si="15"/>
        <v>4</v>
      </c>
      <c r="DE35" s="13">
        <f t="shared" si="2"/>
        <v>0</v>
      </c>
      <c r="DF35" s="13">
        <f t="shared" si="16"/>
        <v>4</v>
      </c>
      <c r="DG35" s="13">
        <f t="shared" si="17"/>
        <v>4</v>
      </c>
      <c r="DH35" s="13">
        <f t="shared" si="18"/>
        <v>0</v>
      </c>
      <c r="DI35" s="13">
        <f t="shared" si="19"/>
        <v>4</v>
      </c>
      <c r="DJ35" s="13">
        <f t="shared" si="20"/>
        <v>0</v>
      </c>
      <c r="DK35" s="13">
        <f t="shared" si="21"/>
        <v>0</v>
      </c>
      <c r="DL35" s="13">
        <f t="shared" si="3"/>
        <v>0</v>
      </c>
      <c r="DM35" s="13">
        <f t="shared" si="4"/>
        <v>0</v>
      </c>
      <c r="DN35" s="13">
        <f t="shared" si="5"/>
        <v>0</v>
      </c>
      <c r="DO35" s="13">
        <f t="shared" si="6"/>
        <v>0</v>
      </c>
      <c r="DP35" s="13">
        <f t="shared" si="7"/>
        <v>0</v>
      </c>
      <c r="DQ35" s="13">
        <f t="shared" si="22"/>
        <v>0</v>
      </c>
      <c r="DR35" s="13">
        <f t="shared" si="8"/>
        <v>0</v>
      </c>
    </row>
    <row r="36" spans="1:123" ht="18" customHeight="1" x14ac:dyDescent="0.2">
      <c r="B36" s="5"/>
      <c r="D36" s="45" t="s">
        <v>76</v>
      </c>
      <c r="E36" s="29"/>
      <c r="F36" s="10"/>
      <c r="G36" s="10"/>
      <c r="H36" s="10"/>
      <c r="I36" s="10"/>
      <c r="J36" s="10"/>
      <c r="K36" s="10"/>
      <c r="L36" s="10" t="s">
        <v>9</v>
      </c>
      <c r="M36" s="10"/>
      <c r="N36" s="10"/>
      <c r="O36" s="10" t="s">
        <v>26</v>
      </c>
      <c r="P36" s="10"/>
      <c r="Q36" s="10" t="s">
        <v>5</v>
      </c>
      <c r="R36" s="11"/>
      <c r="S36" s="10" t="s">
        <v>29</v>
      </c>
      <c r="T36" s="10"/>
      <c r="U36" s="10" t="s">
        <v>32</v>
      </c>
      <c r="V36" s="10"/>
      <c r="W36" s="11"/>
      <c r="X36" s="10" t="s">
        <v>43</v>
      </c>
      <c r="Y36" s="10"/>
      <c r="Z36" s="10" t="s">
        <v>11</v>
      </c>
      <c r="AA36" s="10" t="s">
        <v>49</v>
      </c>
      <c r="AB36" s="10"/>
      <c r="AC36" s="10"/>
      <c r="AD36" s="18"/>
      <c r="AE36" s="11"/>
      <c r="AF36" s="10"/>
      <c r="AG36" s="10" t="s">
        <v>26</v>
      </c>
      <c r="AH36" s="10"/>
      <c r="AI36" s="10" t="s">
        <v>5</v>
      </c>
      <c r="AJ36" s="10"/>
      <c r="AK36" s="10"/>
      <c r="AL36" s="10" t="s">
        <v>9</v>
      </c>
      <c r="AM36" s="10" t="s">
        <v>49</v>
      </c>
      <c r="AN36" s="10"/>
      <c r="AO36" s="10"/>
      <c r="AP36" s="10" t="s">
        <v>29</v>
      </c>
      <c r="AQ36" s="10"/>
      <c r="AR36" s="10" t="s">
        <v>32</v>
      </c>
      <c r="AS36" s="10"/>
      <c r="AT36" s="10"/>
      <c r="AU36" s="10"/>
      <c r="AV36" s="10" t="s">
        <v>11</v>
      </c>
      <c r="AW36" s="10"/>
      <c r="AX36" s="10" t="s">
        <v>43</v>
      </c>
      <c r="AY36" s="10"/>
      <c r="AZ36" s="10"/>
      <c r="BA36" s="10"/>
      <c r="BB36" s="10"/>
      <c r="BC36" s="10"/>
      <c r="BD36" s="10" t="s">
        <v>5</v>
      </c>
      <c r="BE36" s="10"/>
      <c r="BF36" s="10" t="s">
        <v>32</v>
      </c>
      <c r="BG36" s="10"/>
      <c r="BH36" s="10" t="s">
        <v>9</v>
      </c>
      <c r="BI36" s="10"/>
      <c r="BJ36" s="10" t="s">
        <v>43</v>
      </c>
      <c r="BK36" s="10"/>
      <c r="BL36" s="10"/>
      <c r="BM36" s="10" t="s">
        <v>11</v>
      </c>
      <c r="BN36" s="10"/>
      <c r="BO36" s="10"/>
      <c r="BP36" s="10" t="s">
        <v>49</v>
      </c>
      <c r="BQ36" s="10"/>
      <c r="BR36" s="10"/>
      <c r="BS36" s="10" t="s">
        <v>29</v>
      </c>
      <c r="BT36" s="10"/>
      <c r="BU36" s="10" t="s">
        <v>26</v>
      </c>
      <c r="BV36" s="10"/>
      <c r="BW36" s="10"/>
      <c r="BX36" s="10"/>
      <c r="BY36" s="10"/>
      <c r="BZ36" s="10"/>
      <c r="CA36" s="10"/>
      <c r="CB36" s="10" t="s">
        <v>9</v>
      </c>
      <c r="CC36" s="10"/>
      <c r="CD36" s="10"/>
      <c r="CE36" s="10" t="s">
        <v>5</v>
      </c>
      <c r="CF36" s="10"/>
      <c r="CG36" s="10" t="s">
        <v>32</v>
      </c>
      <c r="CH36" s="10"/>
      <c r="CI36" s="10"/>
      <c r="CJ36" s="10" t="s">
        <v>29</v>
      </c>
      <c r="CK36" s="10"/>
      <c r="CL36" s="10" t="s">
        <v>49</v>
      </c>
      <c r="CM36" s="10"/>
      <c r="CN36" s="10" t="s">
        <v>26</v>
      </c>
      <c r="CO36" s="10"/>
      <c r="CP36" s="10" t="s">
        <v>11</v>
      </c>
      <c r="CQ36" s="10"/>
      <c r="CR36" s="10" t="s">
        <v>43</v>
      </c>
      <c r="CS36" s="10"/>
      <c r="CT36" s="10"/>
      <c r="CU36" s="10"/>
      <c r="CV36" s="13">
        <f t="shared" si="9"/>
        <v>4</v>
      </c>
      <c r="CW36" s="16">
        <f t="shared" si="0"/>
        <v>4</v>
      </c>
      <c r="CX36" s="13">
        <f t="shared" si="10"/>
        <v>0</v>
      </c>
      <c r="CY36" s="13">
        <f t="shared" si="11"/>
        <v>0</v>
      </c>
      <c r="CZ36" s="13">
        <f t="shared" si="1"/>
        <v>0</v>
      </c>
      <c r="DA36" s="13">
        <f t="shared" si="12"/>
        <v>4</v>
      </c>
      <c r="DB36" s="13">
        <f t="shared" si="13"/>
        <v>4</v>
      </c>
      <c r="DC36" s="13">
        <f t="shared" si="14"/>
        <v>0</v>
      </c>
      <c r="DD36" s="13">
        <f t="shared" si="15"/>
        <v>4</v>
      </c>
      <c r="DE36" s="13">
        <f t="shared" si="2"/>
        <v>0</v>
      </c>
      <c r="DF36" s="13">
        <f t="shared" si="16"/>
        <v>4</v>
      </c>
      <c r="DG36" s="13">
        <f t="shared" si="17"/>
        <v>4</v>
      </c>
      <c r="DH36" s="13">
        <f t="shared" si="18"/>
        <v>0</v>
      </c>
      <c r="DI36" s="13">
        <f t="shared" si="19"/>
        <v>4</v>
      </c>
      <c r="DJ36" s="13">
        <f t="shared" si="20"/>
        <v>0</v>
      </c>
      <c r="DK36" s="13">
        <f t="shared" si="21"/>
        <v>0</v>
      </c>
      <c r="DL36" s="13">
        <f t="shared" si="3"/>
        <v>0</v>
      </c>
      <c r="DM36" s="13">
        <f t="shared" si="4"/>
        <v>0</v>
      </c>
      <c r="DN36" s="13">
        <f t="shared" si="5"/>
        <v>0</v>
      </c>
      <c r="DO36" s="13">
        <f t="shared" si="6"/>
        <v>0</v>
      </c>
      <c r="DP36" s="13">
        <f t="shared" si="7"/>
        <v>0</v>
      </c>
      <c r="DQ36" s="13">
        <f t="shared" si="22"/>
        <v>0</v>
      </c>
      <c r="DR36" s="13">
        <f t="shared" si="8"/>
        <v>0</v>
      </c>
    </row>
    <row r="37" spans="1:123" ht="18" customHeight="1" x14ac:dyDescent="0.2">
      <c r="B37" s="5"/>
      <c r="D37" s="45" t="s">
        <v>55</v>
      </c>
      <c r="E37" s="29"/>
      <c r="F37" s="10"/>
      <c r="G37" s="10"/>
      <c r="H37" s="10"/>
      <c r="I37" s="10"/>
      <c r="J37" s="10"/>
      <c r="K37" s="10" t="s">
        <v>29</v>
      </c>
      <c r="L37" s="10"/>
      <c r="M37" s="10" t="s">
        <v>9</v>
      </c>
      <c r="N37" s="10"/>
      <c r="O37" s="10" t="s">
        <v>5</v>
      </c>
      <c r="P37" s="10"/>
      <c r="Q37" s="10" t="s">
        <v>32</v>
      </c>
      <c r="R37" s="11"/>
      <c r="S37" s="10" t="s">
        <v>43</v>
      </c>
      <c r="T37" s="10"/>
      <c r="U37" s="10" t="s">
        <v>49</v>
      </c>
      <c r="V37" s="10"/>
      <c r="W37" s="10" t="s">
        <v>11</v>
      </c>
      <c r="X37" s="10" t="s">
        <v>40</v>
      </c>
      <c r="Y37" s="10" t="s">
        <v>26</v>
      </c>
      <c r="Z37" s="10"/>
      <c r="AA37" s="10" t="s">
        <v>46</v>
      </c>
      <c r="AB37" s="10"/>
      <c r="AC37" s="10"/>
      <c r="AD37" s="18"/>
      <c r="AE37" s="11"/>
      <c r="AF37" s="10" t="s">
        <v>32</v>
      </c>
      <c r="AG37" s="10" t="s">
        <v>9</v>
      </c>
      <c r="AH37" s="10"/>
      <c r="AI37" s="10" t="s">
        <v>5</v>
      </c>
      <c r="AJ37" s="10"/>
      <c r="AK37" s="10" t="s">
        <v>43</v>
      </c>
      <c r="AL37" s="10"/>
      <c r="AM37" s="10" t="s">
        <v>29</v>
      </c>
      <c r="AN37" s="10"/>
      <c r="AO37" s="10" t="s">
        <v>49</v>
      </c>
      <c r="AP37" s="10"/>
      <c r="AQ37" s="10" t="s">
        <v>46</v>
      </c>
      <c r="AR37" s="10"/>
      <c r="AS37" s="10" t="s">
        <v>11</v>
      </c>
      <c r="AT37" s="10"/>
      <c r="AU37" s="10" t="s">
        <v>26</v>
      </c>
      <c r="AV37" s="10"/>
      <c r="AW37" s="10" t="s">
        <v>40</v>
      </c>
      <c r="AX37" s="10"/>
      <c r="AY37" s="10"/>
      <c r="AZ37" s="10"/>
      <c r="BA37" s="10"/>
      <c r="BB37" s="10"/>
      <c r="BC37" s="10"/>
      <c r="BD37" s="10" t="s">
        <v>9</v>
      </c>
      <c r="BE37" s="10"/>
      <c r="BF37" s="10" t="s">
        <v>5</v>
      </c>
      <c r="BG37" s="10"/>
      <c r="BH37" s="10" t="s">
        <v>43</v>
      </c>
      <c r="BI37" s="10"/>
      <c r="BJ37" s="10" t="s">
        <v>49</v>
      </c>
      <c r="BK37" s="10"/>
      <c r="BL37" s="10" t="s">
        <v>11</v>
      </c>
      <c r="BM37" s="10"/>
      <c r="BN37" s="10" t="s">
        <v>46</v>
      </c>
      <c r="BO37" s="10"/>
      <c r="BP37" s="10" t="s">
        <v>40</v>
      </c>
      <c r="BQ37" s="10"/>
      <c r="BR37" s="10" t="s">
        <v>26</v>
      </c>
      <c r="BS37" s="10"/>
      <c r="BT37" s="10" t="s">
        <v>32</v>
      </c>
      <c r="BU37" s="10"/>
      <c r="BV37" s="10" t="s">
        <v>29</v>
      </c>
      <c r="BW37" s="10"/>
      <c r="BX37" s="10"/>
      <c r="BY37" s="10"/>
      <c r="BZ37" s="10" t="s">
        <v>5</v>
      </c>
      <c r="CA37" s="10"/>
      <c r="CB37" s="10" t="s">
        <v>29</v>
      </c>
      <c r="CC37" s="10"/>
      <c r="CD37" s="10" t="s">
        <v>9</v>
      </c>
      <c r="CE37" s="10"/>
      <c r="CF37" s="10" t="s">
        <v>32</v>
      </c>
      <c r="CG37" s="10"/>
      <c r="CH37" s="10" t="s">
        <v>40</v>
      </c>
      <c r="CI37" s="10"/>
      <c r="CJ37" s="10" t="s">
        <v>26</v>
      </c>
      <c r="CK37" s="10"/>
      <c r="CL37" s="10" t="s">
        <v>49</v>
      </c>
      <c r="CM37" s="19"/>
      <c r="CN37" s="10" t="s">
        <v>11</v>
      </c>
      <c r="CO37" s="10"/>
      <c r="CP37" s="10" t="s">
        <v>43</v>
      </c>
      <c r="CQ37" s="10"/>
      <c r="CR37" s="10" t="s">
        <v>46</v>
      </c>
      <c r="CS37" s="10"/>
      <c r="CT37" s="10"/>
      <c r="CU37" s="10"/>
      <c r="CV37" s="13">
        <f t="shared" si="9"/>
        <v>4</v>
      </c>
      <c r="CW37" s="16">
        <f t="shared" si="0"/>
        <v>4</v>
      </c>
      <c r="CX37" s="13">
        <f t="shared" si="10"/>
        <v>0</v>
      </c>
      <c r="CY37" s="13">
        <f t="shared" si="11"/>
        <v>0</v>
      </c>
      <c r="CZ37" s="13">
        <f t="shared" si="1"/>
        <v>0</v>
      </c>
      <c r="DA37" s="13">
        <f t="shared" si="12"/>
        <v>4</v>
      </c>
      <c r="DB37" s="13">
        <f t="shared" si="13"/>
        <v>4</v>
      </c>
      <c r="DC37" s="13">
        <f t="shared" si="14"/>
        <v>4</v>
      </c>
      <c r="DD37" s="13">
        <f t="shared" si="15"/>
        <v>4</v>
      </c>
      <c r="DE37" s="13">
        <f t="shared" si="2"/>
        <v>0</v>
      </c>
      <c r="DF37" s="13">
        <f t="shared" si="16"/>
        <v>4</v>
      </c>
      <c r="DG37" s="13">
        <f t="shared" si="17"/>
        <v>4</v>
      </c>
      <c r="DH37" s="13">
        <f t="shared" si="18"/>
        <v>4</v>
      </c>
      <c r="DI37" s="13">
        <f t="shared" si="19"/>
        <v>4</v>
      </c>
      <c r="DJ37" s="13">
        <f t="shared" si="20"/>
        <v>0</v>
      </c>
      <c r="DK37" s="13">
        <f t="shared" si="21"/>
        <v>0</v>
      </c>
      <c r="DL37" s="13">
        <f t="shared" si="3"/>
        <v>0</v>
      </c>
      <c r="DM37" s="13">
        <f t="shared" si="4"/>
        <v>0</v>
      </c>
      <c r="DN37" s="13">
        <f t="shared" si="5"/>
        <v>0</v>
      </c>
      <c r="DO37" s="13">
        <f t="shared" si="6"/>
        <v>0</v>
      </c>
      <c r="DP37" s="13">
        <f t="shared" si="7"/>
        <v>0</v>
      </c>
      <c r="DQ37" s="13">
        <f t="shared" si="22"/>
        <v>0</v>
      </c>
      <c r="DR37" s="13">
        <f t="shared" si="8"/>
        <v>0</v>
      </c>
    </row>
    <row r="38" spans="1:123" ht="18" customHeight="1" x14ac:dyDescent="0.2">
      <c r="B38" s="5"/>
      <c r="D38" s="45" t="s">
        <v>56</v>
      </c>
      <c r="E38" s="29"/>
      <c r="F38" s="10"/>
      <c r="G38" s="10"/>
      <c r="H38" s="10"/>
      <c r="I38" s="10"/>
      <c r="J38" s="10"/>
      <c r="K38" s="10" t="s">
        <v>5</v>
      </c>
      <c r="L38" s="10"/>
      <c r="M38" s="10" t="s">
        <v>32</v>
      </c>
      <c r="N38" s="10"/>
      <c r="O38" s="10" t="s">
        <v>9</v>
      </c>
      <c r="P38" s="10"/>
      <c r="Q38" s="10" t="s">
        <v>49</v>
      </c>
      <c r="R38" s="10" t="s">
        <v>43</v>
      </c>
      <c r="S38" s="10"/>
      <c r="T38" s="10" t="s">
        <v>40</v>
      </c>
      <c r="U38" s="10"/>
      <c r="V38" s="10"/>
      <c r="W38" s="10" t="s">
        <v>46</v>
      </c>
      <c r="X38" s="10" t="s">
        <v>29</v>
      </c>
      <c r="Y38" s="10" t="s">
        <v>26</v>
      </c>
      <c r="Z38" s="10"/>
      <c r="AA38" s="10" t="s">
        <v>11</v>
      </c>
      <c r="AB38" s="10"/>
      <c r="AC38" s="10"/>
      <c r="AD38" s="10"/>
      <c r="AE38" s="10" t="s">
        <v>29</v>
      </c>
      <c r="AF38" s="10"/>
      <c r="AG38" s="10" t="s">
        <v>9</v>
      </c>
      <c r="AH38" s="10"/>
      <c r="AI38" s="10" t="s">
        <v>43</v>
      </c>
      <c r="AJ38" s="10"/>
      <c r="AK38" s="10" t="s">
        <v>5</v>
      </c>
      <c r="AL38" s="10"/>
      <c r="AM38" s="10" t="s">
        <v>32</v>
      </c>
      <c r="AN38" s="10"/>
      <c r="AO38" s="10" t="s">
        <v>11</v>
      </c>
      <c r="AP38" s="10"/>
      <c r="AQ38" s="10" t="s">
        <v>49</v>
      </c>
      <c r="AR38" s="10"/>
      <c r="AS38" s="10" t="s">
        <v>46</v>
      </c>
      <c r="AT38" s="10"/>
      <c r="AU38" s="10" t="s">
        <v>26</v>
      </c>
      <c r="AV38" s="10"/>
      <c r="AW38" s="10" t="s">
        <v>40</v>
      </c>
      <c r="AX38" s="10"/>
      <c r="AY38" s="10"/>
      <c r="AZ38" s="10"/>
      <c r="BA38" s="10"/>
      <c r="BB38" s="10"/>
      <c r="BC38" s="10"/>
      <c r="BD38" s="10" t="s">
        <v>5</v>
      </c>
      <c r="BE38" s="10"/>
      <c r="BF38" s="10" t="s">
        <v>43</v>
      </c>
      <c r="BG38" s="10"/>
      <c r="BH38" s="10" t="s">
        <v>9</v>
      </c>
      <c r="BI38" s="10"/>
      <c r="BJ38" s="10" t="s">
        <v>11</v>
      </c>
      <c r="BK38" s="10"/>
      <c r="BL38" s="10" t="s">
        <v>46</v>
      </c>
      <c r="BM38" s="10"/>
      <c r="BN38" s="10" t="s">
        <v>49</v>
      </c>
      <c r="BO38" s="10"/>
      <c r="BP38" s="10" t="s">
        <v>26</v>
      </c>
      <c r="BQ38" s="10"/>
      <c r="BR38" s="10" t="s">
        <v>40</v>
      </c>
      <c r="BS38" s="10"/>
      <c r="BT38" s="10" t="s">
        <v>32</v>
      </c>
      <c r="BU38" s="10" t="s">
        <v>29</v>
      </c>
      <c r="BV38" s="10"/>
      <c r="BW38" s="10"/>
      <c r="BX38" s="10"/>
      <c r="BY38" s="10" t="s">
        <v>40</v>
      </c>
      <c r="BZ38" s="10"/>
      <c r="CA38" s="10" t="s">
        <v>9</v>
      </c>
      <c r="CB38" s="10"/>
      <c r="CC38" s="10"/>
      <c r="CD38" s="10" t="s">
        <v>32</v>
      </c>
      <c r="CE38" s="10" t="s">
        <v>5</v>
      </c>
      <c r="CF38" s="10"/>
      <c r="CG38" s="10" t="s">
        <v>29</v>
      </c>
      <c r="CH38" s="10" t="s">
        <v>26</v>
      </c>
      <c r="CI38" s="10"/>
      <c r="CJ38" s="10" t="s">
        <v>49</v>
      </c>
      <c r="CK38" s="10" t="s">
        <v>11</v>
      </c>
      <c r="CL38" s="10"/>
      <c r="CM38" s="10" t="s">
        <v>43</v>
      </c>
      <c r="CN38" s="10"/>
      <c r="CO38" s="10"/>
      <c r="CP38" s="10"/>
      <c r="CQ38" s="10" t="s">
        <v>46</v>
      </c>
      <c r="CR38" s="10"/>
      <c r="CS38" s="10"/>
      <c r="CT38" s="10"/>
      <c r="CU38" s="10"/>
      <c r="CV38" s="13">
        <f t="shared" si="9"/>
        <v>4</v>
      </c>
      <c r="CW38" s="16">
        <f t="shared" si="0"/>
        <v>4</v>
      </c>
      <c r="CX38" s="13">
        <f t="shared" si="10"/>
        <v>0</v>
      </c>
      <c r="CY38" s="13">
        <f t="shared" si="11"/>
        <v>0</v>
      </c>
      <c r="CZ38" s="13">
        <f t="shared" si="1"/>
        <v>0</v>
      </c>
      <c r="DA38" s="13">
        <f t="shared" si="12"/>
        <v>4</v>
      </c>
      <c r="DB38" s="13">
        <f t="shared" si="13"/>
        <v>4</v>
      </c>
      <c r="DC38" s="13">
        <f t="shared" si="14"/>
        <v>4</v>
      </c>
      <c r="DD38" s="13">
        <f t="shared" si="15"/>
        <v>4</v>
      </c>
      <c r="DE38" s="13">
        <f t="shared" si="2"/>
        <v>0</v>
      </c>
      <c r="DF38" s="13">
        <f t="shared" si="16"/>
        <v>4</v>
      </c>
      <c r="DG38" s="13">
        <f t="shared" si="17"/>
        <v>4</v>
      </c>
      <c r="DH38" s="13">
        <f t="shared" si="18"/>
        <v>4</v>
      </c>
      <c r="DI38" s="13">
        <f t="shared" si="19"/>
        <v>4</v>
      </c>
      <c r="DJ38" s="13">
        <f t="shared" si="20"/>
        <v>0</v>
      </c>
      <c r="DK38" s="13">
        <f t="shared" si="21"/>
        <v>0</v>
      </c>
      <c r="DL38" s="13">
        <f t="shared" si="3"/>
        <v>0</v>
      </c>
      <c r="DM38" s="13">
        <f t="shared" si="4"/>
        <v>0</v>
      </c>
      <c r="DN38" s="13">
        <f t="shared" si="5"/>
        <v>0</v>
      </c>
      <c r="DO38" s="13">
        <f t="shared" si="6"/>
        <v>0</v>
      </c>
      <c r="DP38" s="13">
        <f t="shared" si="7"/>
        <v>0</v>
      </c>
      <c r="DQ38" s="13">
        <f t="shared" si="22"/>
        <v>0</v>
      </c>
      <c r="DR38" s="13">
        <f t="shared" si="8"/>
        <v>0</v>
      </c>
    </row>
    <row r="39" spans="1:123" ht="18" customHeight="1" x14ac:dyDescent="0.25">
      <c r="B39" s="9"/>
      <c r="D39" s="45" t="s">
        <v>57</v>
      </c>
      <c r="E39" s="29"/>
      <c r="F39" s="10"/>
      <c r="G39" s="10"/>
      <c r="H39" s="10"/>
      <c r="I39" s="10"/>
      <c r="J39" s="10"/>
      <c r="K39" s="10"/>
      <c r="L39" s="10" t="s">
        <v>9</v>
      </c>
      <c r="M39" s="10"/>
      <c r="N39" s="10" t="s">
        <v>5</v>
      </c>
      <c r="O39" s="10" t="s">
        <v>43</v>
      </c>
      <c r="P39" s="10"/>
      <c r="Q39" s="10"/>
      <c r="R39" s="10" t="s">
        <v>49</v>
      </c>
      <c r="S39" s="10"/>
      <c r="T39" s="10" t="s">
        <v>46</v>
      </c>
      <c r="U39" s="10" t="s">
        <v>29</v>
      </c>
      <c r="V39" s="10"/>
      <c r="W39" s="10" t="s">
        <v>11</v>
      </c>
      <c r="X39" s="10"/>
      <c r="Y39" s="10" t="s">
        <v>26</v>
      </c>
      <c r="Z39" s="10"/>
      <c r="AA39" s="10" t="s">
        <v>32</v>
      </c>
      <c r="AB39" s="10"/>
      <c r="AC39" s="10" t="s">
        <v>40</v>
      </c>
      <c r="AD39" s="10"/>
      <c r="AE39" s="10"/>
      <c r="AF39" s="10"/>
      <c r="AG39" s="10"/>
      <c r="AH39" s="10"/>
      <c r="AI39" s="10" t="s">
        <v>9</v>
      </c>
      <c r="AJ39" s="10"/>
      <c r="AK39" s="10" t="s">
        <v>5</v>
      </c>
      <c r="AL39" s="10"/>
      <c r="AM39" s="10" t="s">
        <v>11</v>
      </c>
      <c r="AN39" s="10"/>
      <c r="AO39" s="10" t="s">
        <v>40</v>
      </c>
      <c r="AP39" s="10"/>
      <c r="AQ39" s="10" t="s">
        <v>46</v>
      </c>
      <c r="AR39" s="10"/>
      <c r="AS39" s="10" t="s">
        <v>26</v>
      </c>
      <c r="AT39" s="10"/>
      <c r="AU39" s="10" t="s">
        <v>49</v>
      </c>
      <c r="AV39" s="10"/>
      <c r="AW39" s="10" t="s">
        <v>32</v>
      </c>
      <c r="AX39" s="10" t="s">
        <v>29</v>
      </c>
      <c r="AY39" s="10" t="s">
        <v>43</v>
      </c>
      <c r="AZ39" s="10"/>
      <c r="BA39" s="10"/>
      <c r="BB39" s="10" t="s">
        <v>29</v>
      </c>
      <c r="BC39" s="10"/>
      <c r="BD39" s="10"/>
      <c r="BE39" s="10"/>
      <c r="BF39" s="10" t="s">
        <v>11</v>
      </c>
      <c r="BG39" s="10"/>
      <c r="BH39" s="10" t="s">
        <v>5</v>
      </c>
      <c r="BI39" s="10"/>
      <c r="BJ39" s="10" t="s">
        <v>9</v>
      </c>
      <c r="BK39" s="10"/>
      <c r="BL39" s="10" t="s">
        <v>46</v>
      </c>
      <c r="BM39" s="10" t="s">
        <v>40</v>
      </c>
      <c r="BN39" s="10"/>
      <c r="BO39" s="10" t="s">
        <v>26</v>
      </c>
      <c r="BP39" s="10" t="s">
        <v>49</v>
      </c>
      <c r="BQ39" s="10"/>
      <c r="BR39" s="10" t="s">
        <v>32</v>
      </c>
      <c r="BS39" s="10"/>
      <c r="BT39" s="10" t="s">
        <v>43</v>
      </c>
      <c r="BU39" s="10"/>
      <c r="BV39" s="10"/>
      <c r="BW39" s="10"/>
      <c r="BX39" s="10"/>
      <c r="BY39" s="10"/>
      <c r="BZ39" s="10" t="s">
        <v>46</v>
      </c>
      <c r="CA39" s="10"/>
      <c r="CB39" s="10" t="s">
        <v>49</v>
      </c>
      <c r="CC39" s="10"/>
      <c r="CD39" s="10"/>
      <c r="CE39" s="10" t="s">
        <v>5</v>
      </c>
      <c r="CF39" s="10" t="s">
        <v>11</v>
      </c>
      <c r="CG39" s="10"/>
      <c r="CH39" s="10" t="s">
        <v>9</v>
      </c>
      <c r="CI39" s="10"/>
      <c r="CJ39" s="19"/>
      <c r="CK39" s="10" t="s">
        <v>40</v>
      </c>
      <c r="CL39" s="10"/>
      <c r="CM39" s="10" t="s">
        <v>26</v>
      </c>
      <c r="CN39" s="10" t="s">
        <v>32</v>
      </c>
      <c r="CO39" s="10"/>
      <c r="CP39" s="10" t="s">
        <v>29</v>
      </c>
      <c r="CQ39" s="10" t="s">
        <v>43</v>
      </c>
      <c r="CR39" s="10"/>
      <c r="CS39" s="10"/>
      <c r="CT39" s="10"/>
      <c r="CU39" s="10"/>
      <c r="CV39" s="13">
        <f t="shared" si="9"/>
        <v>4</v>
      </c>
      <c r="CW39" s="16">
        <f t="shared" si="0"/>
        <v>4</v>
      </c>
      <c r="CX39" s="13">
        <f t="shared" si="10"/>
        <v>0</v>
      </c>
      <c r="CY39" s="13">
        <f t="shared" si="11"/>
        <v>0</v>
      </c>
      <c r="CZ39" s="13">
        <f t="shared" si="1"/>
        <v>0</v>
      </c>
      <c r="DA39" s="13">
        <f t="shared" si="12"/>
        <v>4</v>
      </c>
      <c r="DB39" s="13">
        <f t="shared" si="13"/>
        <v>4</v>
      </c>
      <c r="DC39" s="13">
        <f t="shared" si="14"/>
        <v>4</v>
      </c>
      <c r="DD39" s="13">
        <f t="shared" si="15"/>
        <v>4</v>
      </c>
      <c r="DE39" s="13">
        <f t="shared" si="2"/>
        <v>0</v>
      </c>
      <c r="DF39" s="13">
        <f t="shared" si="16"/>
        <v>4</v>
      </c>
      <c r="DG39" s="13">
        <f t="shared" si="17"/>
        <v>4</v>
      </c>
      <c r="DH39" s="13">
        <f t="shared" si="18"/>
        <v>4</v>
      </c>
      <c r="DI39" s="13">
        <f t="shared" si="19"/>
        <v>4</v>
      </c>
      <c r="DJ39" s="13">
        <f t="shared" si="20"/>
        <v>0</v>
      </c>
      <c r="DK39" s="13">
        <f t="shared" si="21"/>
        <v>0</v>
      </c>
      <c r="DL39" s="13">
        <f t="shared" si="3"/>
        <v>0</v>
      </c>
      <c r="DM39" s="13">
        <f t="shared" si="4"/>
        <v>0</v>
      </c>
      <c r="DN39" s="13">
        <f t="shared" si="5"/>
        <v>0</v>
      </c>
      <c r="DO39" s="13">
        <f t="shared" si="6"/>
        <v>0</v>
      </c>
      <c r="DP39" s="13">
        <f t="shared" si="7"/>
        <v>0</v>
      </c>
      <c r="DQ39" s="13">
        <f t="shared" si="22"/>
        <v>0</v>
      </c>
      <c r="DR39" s="13">
        <f t="shared" si="8"/>
        <v>0</v>
      </c>
    </row>
    <row r="40" spans="1:123" ht="18" customHeight="1" x14ac:dyDescent="0.25">
      <c r="B40" s="9"/>
      <c r="D40" s="45" t="s">
        <v>77</v>
      </c>
      <c r="E40" s="29"/>
      <c r="F40" s="10"/>
      <c r="G40" s="10"/>
      <c r="H40" s="10"/>
      <c r="I40" s="10"/>
      <c r="J40" s="10"/>
      <c r="K40" s="10" t="s">
        <v>5</v>
      </c>
      <c r="L40" s="10"/>
      <c r="M40" s="10" t="s">
        <v>9</v>
      </c>
      <c r="N40" s="10"/>
      <c r="O40" s="10" t="s">
        <v>43</v>
      </c>
      <c r="P40" s="10"/>
      <c r="Q40" s="10" t="s">
        <v>49</v>
      </c>
      <c r="R40" s="10"/>
      <c r="S40" s="10" t="s">
        <v>26</v>
      </c>
      <c r="T40" s="10"/>
      <c r="U40" s="10" t="s">
        <v>32</v>
      </c>
      <c r="V40" s="10"/>
      <c r="W40" s="10" t="s">
        <v>46</v>
      </c>
      <c r="X40" s="10"/>
      <c r="Y40" s="10" t="s">
        <v>11</v>
      </c>
      <c r="Z40" s="10" t="s">
        <v>29</v>
      </c>
      <c r="AA40" s="10" t="s">
        <v>40</v>
      </c>
      <c r="AB40" s="10"/>
      <c r="AC40" s="10"/>
      <c r="AD40" s="10"/>
      <c r="AE40" s="10"/>
      <c r="AF40" s="10"/>
      <c r="AG40" s="10" t="s">
        <v>5</v>
      </c>
      <c r="AH40" s="10"/>
      <c r="AI40" s="10" t="s">
        <v>11</v>
      </c>
      <c r="AJ40" s="10"/>
      <c r="AK40" s="10" t="s">
        <v>9</v>
      </c>
      <c r="AL40" s="10"/>
      <c r="AM40" s="10" t="s">
        <v>46</v>
      </c>
      <c r="AN40" s="10"/>
      <c r="AO40" s="10" t="s">
        <v>40</v>
      </c>
      <c r="AP40" s="10"/>
      <c r="AQ40" s="10" t="s">
        <v>49</v>
      </c>
      <c r="AR40" s="10" t="s">
        <v>29</v>
      </c>
      <c r="AS40" s="10" t="s">
        <v>32</v>
      </c>
      <c r="AT40" s="10"/>
      <c r="AU40" s="10"/>
      <c r="AV40" s="10" t="s">
        <v>43</v>
      </c>
      <c r="AW40" s="10"/>
      <c r="AX40" s="10" t="s">
        <v>26</v>
      </c>
      <c r="AY40" s="10"/>
      <c r="AZ40" s="10"/>
      <c r="BA40" s="10"/>
      <c r="BB40" s="10" t="s">
        <v>29</v>
      </c>
      <c r="BC40" s="10"/>
      <c r="BD40" s="10" t="s">
        <v>9</v>
      </c>
      <c r="BE40" s="10"/>
      <c r="BF40" s="10" t="s">
        <v>40</v>
      </c>
      <c r="BG40" s="10" t="s">
        <v>11</v>
      </c>
      <c r="BH40" s="10"/>
      <c r="BI40" s="10" t="s">
        <v>5</v>
      </c>
      <c r="BJ40" s="10" t="s">
        <v>46</v>
      </c>
      <c r="BK40" s="18"/>
      <c r="BL40" s="10"/>
      <c r="BM40" s="10" t="s">
        <v>26</v>
      </c>
      <c r="BN40" s="10"/>
      <c r="BO40" s="10" t="s">
        <v>49</v>
      </c>
      <c r="BP40" s="10"/>
      <c r="BQ40" s="10"/>
      <c r="BR40" s="10"/>
      <c r="BS40" s="10" t="s">
        <v>43</v>
      </c>
      <c r="BT40" s="10"/>
      <c r="BU40" s="10" t="s">
        <v>32</v>
      </c>
      <c r="BV40" s="10"/>
      <c r="BW40" s="10"/>
      <c r="BX40" s="10" t="s">
        <v>29</v>
      </c>
      <c r="BY40" s="10" t="s">
        <v>49</v>
      </c>
      <c r="BZ40" s="10"/>
      <c r="CA40" s="10" t="s">
        <v>9</v>
      </c>
      <c r="CB40" s="10"/>
      <c r="CC40" s="10"/>
      <c r="CD40" s="10" t="s">
        <v>5</v>
      </c>
      <c r="CE40" s="10"/>
      <c r="CF40" s="10" t="s">
        <v>40</v>
      </c>
      <c r="CG40" s="10"/>
      <c r="CH40" s="10" t="s">
        <v>43</v>
      </c>
      <c r="CI40" s="10"/>
      <c r="CJ40" s="10" t="s">
        <v>32</v>
      </c>
      <c r="CK40" s="10"/>
      <c r="CL40" s="10" t="s">
        <v>26</v>
      </c>
      <c r="CM40" s="10"/>
      <c r="CN40" s="10" t="s">
        <v>11</v>
      </c>
      <c r="CO40" s="10"/>
      <c r="CP40" s="10" t="s">
        <v>46</v>
      </c>
      <c r="CQ40" s="10"/>
      <c r="CR40" s="10"/>
      <c r="CS40" s="10"/>
      <c r="CT40" s="10"/>
      <c r="CU40" s="10"/>
      <c r="CV40" s="13">
        <f t="shared" si="9"/>
        <v>4</v>
      </c>
      <c r="CW40" s="16">
        <f t="shared" si="0"/>
        <v>4</v>
      </c>
      <c r="CX40" s="13">
        <f t="shared" si="10"/>
        <v>0</v>
      </c>
      <c r="CY40" s="13">
        <f t="shared" si="11"/>
        <v>0</v>
      </c>
      <c r="CZ40" s="13">
        <f t="shared" si="1"/>
        <v>0</v>
      </c>
      <c r="DA40" s="13">
        <f t="shared" si="12"/>
        <v>4</v>
      </c>
      <c r="DB40" s="13">
        <f t="shared" si="13"/>
        <v>4</v>
      </c>
      <c r="DC40" s="13">
        <f t="shared" si="14"/>
        <v>4</v>
      </c>
      <c r="DD40" s="13">
        <f t="shared" si="15"/>
        <v>4</v>
      </c>
      <c r="DE40" s="13">
        <f t="shared" si="2"/>
        <v>0</v>
      </c>
      <c r="DF40" s="13">
        <f t="shared" si="16"/>
        <v>4</v>
      </c>
      <c r="DG40" s="13">
        <f t="shared" si="17"/>
        <v>4</v>
      </c>
      <c r="DH40" s="13">
        <f t="shared" si="18"/>
        <v>4</v>
      </c>
      <c r="DI40" s="13">
        <f t="shared" si="19"/>
        <v>4</v>
      </c>
      <c r="DJ40" s="13">
        <f t="shared" si="20"/>
        <v>0</v>
      </c>
      <c r="DK40" s="13">
        <f t="shared" si="21"/>
        <v>0</v>
      </c>
      <c r="DL40" s="13">
        <f t="shared" si="3"/>
        <v>0</v>
      </c>
      <c r="DM40" s="13">
        <f t="shared" si="4"/>
        <v>0</v>
      </c>
      <c r="DN40" s="13">
        <f t="shared" si="5"/>
        <v>0</v>
      </c>
      <c r="DO40" s="13">
        <f t="shared" si="6"/>
        <v>0</v>
      </c>
      <c r="DP40" s="13">
        <f t="shared" si="7"/>
        <v>0</v>
      </c>
      <c r="DQ40" s="13">
        <f t="shared" si="22"/>
        <v>0</v>
      </c>
      <c r="DR40" s="13">
        <f t="shared" si="8"/>
        <v>0</v>
      </c>
    </row>
    <row r="41" spans="1:123" ht="18" customHeight="1" x14ac:dyDescent="0.25">
      <c r="A41" s="3"/>
      <c r="B41" s="9"/>
      <c r="D41" s="45" t="s">
        <v>58</v>
      </c>
      <c r="E41" s="29"/>
      <c r="F41" s="10"/>
      <c r="G41" s="10"/>
      <c r="H41" s="10"/>
      <c r="I41" s="10"/>
      <c r="J41" s="10"/>
      <c r="K41" s="10"/>
      <c r="L41" s="10" t="s">
        <v>9</v>
      </c>
      <c r="M41" s="10"/>
      <c r="N41" s="10" t="s">
        <v>43</v>
      </c>
      <c r="O41" s="10"/>
      <c r="P41" s="10"/>
      <c r="Q41" s="10" t="s">
        <v>5</v>
      </c>
      <c r="R41" s="10"/>
      <c r="S41" s="10" t="s">
        <v>32</v>
      </c>
      <c r="T41" s="10" t="s">
        <v>29</v>
      </c>
      <c r="U41" s="10" t="s">
        <v>49</v>
      </c>
      <c r="V41" s="10"/>
      <c r="W41" s="10" t="s">
        <v>26</v>
      </c>
      <c r="X41" s="10"/>
      <c r="Y41" s="10" t="s">
        <v>40</v>
      </c>
      <c r="Z41" s="10"/>
      <c r="AA41" s="10" t="s">
        <v>11</v>
      </c>
      <c r="AB41" s="10"/>
      <c r="AC41" s="10" t="s">
        <v>46</v>
      </c>
      <c r="AD41" s="10"/>
      <c r="AE41" s="10" t="s">
        <v>29</v>
      </c>
      <c r="AF41" s="10" t="s">
        <v>9</v>
      </c>
      <c r="AG41" s="10"/>
      <c r="AH41" s="10"/>
      <c r="AI41" s="10"/>
      <c r="AJ41" s="10" t="s">
        <v>46</v>
      </c>
      <c r="AK41" s="10"/>
      <c r="AL41" s="10" t="s">
        <v>5</v>
      </c>
      <c r="AM41" s="10"/>
      <c r="AN41" s="10"/>
      <c r="AO41" s="10"/>
      <c r="AP41" s="10" t="s">
        <v>43</v>
      </c>
      <c r="AQ41" s="10"/>
      <c r="AR41" s="10" t="s">
        <v>32</v>
      </c>
      <c r="AS41" s="10" t="s">
        <v>49</v>
      </c>
      <c r="AT41" s="10"/>
      <c r="AU41" s="10" t="s">
        <v>40</v>
      </c>
      <c r="AV41" s="10"/>
      <c r="AW41" s="10" t="s">
        <v>26</v>
      </c>
      <c r="AX41" s="10" t="s">
        <v>11</v>
      </c>
      <c r="AY41" s="10"/>
      <c r="AZ41" s="10"/>
      <c r="BA41" s="10"/>
      <c r="BB41" s="10"/>
      <c r="BC41" s="10"/>
      <c r="BD41" s="10" t="s">
        <v>11</v>
      </c>
      <c r="BE41" s="10"/>
      <c r="BF41" s="10" t="s">
        <v>29</v>
      </c>
      <c r="BG41" s="10" t="s">
        <v>5</v>
      </c>
      <c r="BH41" s="10"/>
      <c r="BI41" s="10" t="s">
        <v>9</v>
      </c>
      <c r="BJ41" s="10"/>
      <c r="BK41" s="18"/>
      <c r="BL41" s="10"/>
      <c r="BM41" s="10" t="s">
        <v>46</v>
      </c>
      <c r="BN41" s="10"/>
      <c r="BO41" s="10" t="s">
        <v>43</v>
      </c>
      <c r="BP41" s="10" t="s">
        <v>49</v>
      </c>
      <c r="BQ41" s="10"/>
      <c r="BR41" s="10" t="s">
        <v>32</v>
      </c>
      <c r="BS41" s="10"/>
      <c r="BT41" s="10" t="s">
        <v>26</v>
      </c>
      <c r="BU41" s="10"/>
      <c r="BV41" s="10" t="s">
        <v>40</v>
      </c>
      <c r="BW41" s="10"/>
      <c r="BX41" s="10"/>
      <c r="BY41" s="10"/>
      <c r="BZ41" s="10" t="s">
        <v>5</v>
      </c>
      <c r="CA41" s="10"/>
      <c r="CB41" s="10" t="s">
        <v>11</v>
      </c>
      <c r="CC41" s="10"/>
      <c r="CD41" s="10" t="s">
        <v>9</v>
      </c>
      <c r="CE41" s="10"/>
      <c r="CF41" s="10" t="s">
        <v>32</v>
      </c>
      <c r="CG41" s="10"/>
      <c r="CH41" s="10" t="s">
        <v>40</v>
      </c>
      <c r="CI41" s="10"/>
      <c r="CJ41" s="10"/>
      <c r="CK41" s="10" t="s">
        <v>43</v>
      </c>
      <c r="CL41" s="10"/>
      <c r="CM41" s="10" t="s">
        <v>49</v>
      </c>
      <c r="CN41" s="10" t="s">
        <v>29</v>
      </c>
      <c r="CO41" s="10"/>
      <c r="CP41" s="10"/>
      <c r="CQ41" s="10" t="s">
        <v>46</v>
      </c>
      <c r="CR41" s="10" t="s">
        <v>26</v>
      </c>
      <c r="CS41" s="10"/>
      <c r="CT41" s="10"/>
      <c r="CU41" s="10"/>
      <c r="CV41" s="13">
        <f t="shared" si="9"/>
        <v>4</v>
      </c>
      <c r="CW41" s="16">
        <f t="shared" si="0"/>
        <v>4</v>
      </c>
      <c r="CX41" s="13">
        <f t="shared" si="10"/>
        <v>0</v>
      </c>
      <c r="CY41" s="13">
        <f t="shared" si="11"/>
        <v>0</v>
      </c>
      <c r="CZ41" s="13">
        <f t="shared" si="1"/>
        <v>0</v>
      </c>
      <c r="DA41" s="13">
        <f t="shared" si="12"/>
        <v>4</v>
      </c>
      <c r="DB41" s="13">
        <f t="shared" si="13"/>
        <v>4</v>
      </c>
      <c r="DC41" s="13">
        <f t="shared" si="14"/>
        <v>4</v>
      </c>
      <c r="DD41" s="13">
        <f t="shared" si="15"/>
        <v>4</v>
      </c>
      <c r="DE41" s="13">
        <f t="shared" si="2"/>
        <v>0</v>
      </c>
      <c r="DF41" s="13">
        <f t="shared" si="16"/>
        <v>4</v>
      </c>
      <c r="DG41" s="13">
        <f t="shared" si="17"/>
        <v>4</v>
      </c>
      <c r="DH41" s="13">
        <f t="shared" si="18"/>
        <v>4</v>
      </c>
      <c r="DI41" s="13">
        <f t="shared" si="19"/>
        <v>4</v>
      </c>
      <c r="DJ41" s="13">
        <f t="shared" si="20"/>
        <v>0</v>
      </c>
      <c r="DK41" s="13">
        <f t="shared" si="21"/>
        <v>0</v>
      </c>
      <c r="DL41" s="13">
        <f t="shared" si="3"/>
        <v>0</v>
      </c>
      <c r="DM41" s="13">
        <f t="shared" si="4"/>
        <v>0</v>
      </c>
      <c r="DN41" s="13">
        <f t="shared" si="5"/>
        <v>0</v>
      </c>
      <c r="DO41" s="13">
        <f t="shared" si="6"/>
        <v>0</v>
      </c>
      <c r="DP41" s="13">
        <f t="shared" si="7"/>
        <v>0</v>
      </c>
      <c r="DQ41" s="13">
        <f t="shared" si="22"/>
        <v>0</v>
      </c>
      <c r="DR41" s="13">
        <f t="shared" si="8"/>
        <v>0</v>
      </c>
    </row>
    <row r="42" spans="1:123" s="46" customFormat="1" ht="15.75" customHeight="1" x14ac:dyDescent="0.25">
      <c r="A42" s="41"/>
      <c r="B42" s="50"/>
      <c r="D42" s="41"/>
      <c r="E42" s="38">
        <v>2</v>
      </c>
      <c r="F42" s="38">
        <v>3</v>
      </c>
      <c r="G42" s="38">
        <v>4</v>
      </c>
      <c r="H42" s="38">
        <v>5</v>
      </c>
      <c r="I42" s="38">
        <v>6</v>
      </c>
      <c r="J42" s="38">
        <v>7</v>
      </c>
      <c r="K42" s="38">
        <v>9</v>
      </c>
      <c r="L42" s="38">
        <v>10</v>
      </c>
      <c r="M42" s="38">
        <v>11</v>
      </c>
      <c r="N42" s="38">
        <v>12</v>
      </c>
      <c r="O42" s="38">
        <v>13</v>
      </c>
      <c r="P42" s="38">
        <v>14</v>
      </c>
      <c r="Q42" s="38">
        <v>16</v>
      </c>
      <c r="R42" s="38">
        <v>17</v>
      </c>
      <c r="S42" s="38">
        <v>18</v>
      </c>
      <c r="T42" s="38">
        <v>19</v>
      </c>
      <c r="U42" s="38">
        <v>20</v>
      </c>
      <c r="V42" s="38">
        <v>21</v>
      </c>
      <c r="W42" s="38">
        <v>23</v>
      </c>
      <c r="X42" s="38">
        <v>24</v>
      </c>
      <c r="Y42" s="38">
        <v>25</v>
      </c>
      <c r="Z42" s="38">
        <v>26</v>
      </c>
      <c r="AA42" s="38">
        <v>27</v>
      </c>
      <c r="AB42" s="38">
        <v>28</v>
      </c>
      <c r="AC42" s="38">
        <v>30</v>
      </c>
      <c r="AD42" s="38">
        <v>1</v>
      </c>
      <c r="AE42" s="38">
        <v>2</v>
      </c>
      <c r="AF42" s="38">
        <v>3</v>
      </c>
      <c r="AG42" s="38">
        <v>4</v>
      </c>
      <c r="AH42" s="38">
        <v>5</v>
      </c>
      <c r="AI42" s="38">
        <v>7</v>
      </c>
      <c r="AJ42" s="38">
        <v>8</v>
      </c>
      <c r="AK42" s="38">
        <v>9</v>
      </c>
      <c r="AL42" s="38">
        <v>10</v>
      </c>
      <c r="AM42" s="38">
        <v>11</v>
      </c>
      <c r="AN42" s="38">
        <v>12</v>
      </c>
      <c r="AO42" s="38">
        <v>14</v>
      </c>
      <c r="AP42" s="38">
        <v>15</v>
      </c>
      <c r="AQ42" s="39">
        <v>16</v>
      </c>
      <c r="AR42" s="38">
        <v>17</v>
      </c>
      <c r="AS42" s="38">
        <v>18</v>
      </c>
      <c r="AT42" s="38">
        <v>19</v>
      </c>
      <c r="AU42" s="38">
        <v>21</v>
      </c>
      <c r="AV42" s="38">
        <v>22</v>
      </c>
      <c r="AW42" s="38">
        <v>23</v>
      </c>
      <c r="AX42" s="38">
        <v>24</v>
      </c>
      <c r="AY42" s="38">
        <v>25</v>
      </c>
      <c r="AZ42" s="38">
        <v>26</v>
      </c>
      <c r="BA42" s="38">
        <v>5</v>
      </c>
      <c r="BB42" s="38">
        <v>6</v>
      </c>
      <c r="BC42" s="38">
        <v>7</v>
      </c>
      <c r="BD42" s="38">
        <v>8</v>
      </c>
      <c r="BE42" s="38">
        <v>9</v>
      </c>
      <c r="BF42" s="38">
        <v>11</v>
      </c>
      <c r="BG42" s="38">
        <v>12</v>
      </c>
      <c r="BH42" s="38">
        <v>13</v>
      </c>
      <c r="BI42" s="38">
        <v>14</v>
      </c>
      <c r="BJ42" s="38">
        <v>15</v>
      </c>
      <c r="BK42" s="38">
        <v>16</v>
      </c>
      <c r="BL42" s="38">
        <v>18</v>
      </c>
      <c r="BM42" s="38">
        <v>19</v>
      </c>
      <c r="BN42" s="38">
        <v>20</v>
      </c>
      <c r="BO42" s="38">
        <v>21</v>
      </c>
      <c r="BP42" s="38">
        <v>22</v>
      </c>
      <c r="BQ42" s="38">
        <v>23</v>
      </c>
      <c r="BR42" s="38">
        <v>25</v>
      </c>
      <c r="BS42" s="38">
        <v>26</v>
      </c>
      <c r="BT42" s="38">
        <v>27</v>
      </c>
      <c r="BU42" s="38">
        <v>28</v>
      </c>
      <c r="BV42" s="38">
        <v>29</v>
      </c>
      <c r="BW42" s="38">
        <v>30</v>
      </c>
      <c r="BX42" s="38">
        <v>2</v>
      </c>
      <c r="BY42" s="38">
        <v>3</v>
      </c>
      <c r="BZ42" s="38">
        <v>4</v>
      </c>
      <c r="CA42" s="38">
        <v>5</v>
      </c>
      <c r="CB42" s="38">
        <v>6</v>
      </c>
      <c r="CC42" s="38">
        <v>7</v>
      </c>
      <c r="CD42" s="38">
        <v>9</v>
      </c>
      <c r="CE42" s="38">
        <v>10</v>
      </c>
      <c r="CF42" s="38">
        <v>11</v>
      </c>
      <c r="CG42" s="38">
        <v>12</v>
      </c>
      <c r="CH42" s="38">
        <v>13</v>
      </c>
      <c r="CI42" s="38">
        <v>14</v>
      </c>
      <c r="CJ42" s="38">
        <v>16</v>
      </c>
      <c r="CK42" s="38">
        <v>17</v>
      </c>
      <c r="CL42" s="38">
        <v>18</v>
      </c>
      <c r="CM42" s="38">
        <v>19</v>
      </c>
      <c r="CN42" s="38">
        <v>20</v>
      </c>
      <c r="CO42" s="38">
        <v>21</v>
      </c>
      <c r="CP42" s="38">
        <v>23</v>
      </c>
      <c r="CQ42" s="38">
        <v>24</v>
      </c>
      <c r="CR42" s="38">
        <v>25</v>
      </c>
      <c r="CS42" s="38">
        <v>26</v>
      </c>
      <c r="CT42" s="38">
        <v>27</v>
      </c>
      <c r="CU42" s="38">
        <v>28</v>
      </c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7"/>
      <c r="DJ42" s="47"/>
      <c r="DK42" s="47"/>
      <c r="DL42" s="48"/>
      <c r="DM42" s="48"/>
      <c r="DN42" s="48"/>
      <c r="DO42" s="48"/>
      <c r="DP42" s="48"/>
      <c r="DQ42" s="48"/>
      <c r="DR42" s="49"/>
    </row>
    <row r="43" spans="1:123" s="41" customFormat="1" ht="16.149999999999999" customHeight="1" x14ac:dyDescent="0.25">
      <c r="A43" s="15" t="s">
        <v>71</v>
      </c>
      <c r="B43" s="7"/>
      <c r="E43" s="55" t="s">
        <v>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6" t="s">
        <v>1</v>
      </c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7" t="s">
        <v>2</v>
      </c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8" t="s">
        <v>3</v>
      </c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DI43" s="47"/>
      <c r="DJ43" s="47"/>
      <c r="DK43" s="47"/>
      <c r="DL43" s="48"/>
      <c r="DM43" s="48"/>
      <c r="DN43" s="48"/>
      <c r="DO43" s="48"/>
      <c r="DP43" s="48"/>
      <c r="DQ43" s="48"/>
      <c r="DR43" s="47"/>
      <c r="DS43" s="46"/>
    </row>
    <row r="44" spans="1:123" ht="58.15" customHeight="1" x14ac:dyDescent="0.25">
      <c r="DQ44" s="12"/>
      <c r="DS44" s="2"/>
    </row>
    <row r="45" spans="1:123" ht="15.75" customHeight="1" x14ac:dyDescent="0.25">
      <c r="DS45" s="2"/>
    </row>
    <row r="46" spans="1:123" ht="15.75" customHeight="1" x14ac:dyDescent="0.25"/>
    <row r="47" spans="1:123" ht="15.75" customHeight="1" x14ac:dyDescent="0.25"/>
    <row r="48" spans="1:1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</sheetData>
  <sortState ref="A2:B25">
    <sortCondition ref="A2:A25"/>
  </sortState>
  <mergeCells count="16">
    <mergeCell ref="BX43:CU43"/>
    <mergeCell ref="BX7:CU7"/>
    <mergeCell ref="CV7:DR7"/>
    <mergeCell ref="Q3:AH3"/>
    <mergeCell ref="F2:I2"/>
    <mergeCell ref="Q4:AF4"/>
    <mergeCell ref="F4:M4"/>
    <mergeCell ref="F3:M3"/>
    <mergeCell ref="AD7:AZ7"/>
    <mergeCell ref="BA7:BW7"/>
    <mergeCell ref="F5:M5"/>
    <mergeCell ref="A7:B7"/>
    <mergeCell ref="E7:AC7"/>
    <mergeCell ref="E43:AC43"/>
    <mergeCell ref="AD43:AZ43"/>
    <mergeCell ref="BA43:BW4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Елена</cp:lastModifiedBy>
  <cp:lastPrinted>2022-09-02T07:17:03Z</cp:lastPrinted>
  <dcterms:created xsi:type="dcterms:W3CDTF">2021-09-20T17:47:09Z</dcterms:created>
  <dcterms:modified xsi:type="dcterms:W3CDTF">2024-09-15T17:17:38Z</dcterms:modified>
</cp:coreProperties>
</file>